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DG104" i="54"/>
  <c r="DH104"/>
  <c r="DI104"/>
  <c r="DJ104"/>
  <c r="DG103"/>
  <c r="DH103"/>
  <c r="DI103"/>
  <c r="DJ103"/>
  <c r="DF104"/>
  <c r="DF10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93" i="63"/>
  <c r="AB81" i="61"/>
  <c r="AB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F4" s="1"/>
  <c r="C4"/>
  <c r="B5"/>
  <c r="C5"/>
  <c r="B6"/>
  <c r="F6" s="1"/>
  <c r="C6"/>
  <c r="B7"/>
  <c r="C7"/>
  <c r="F7" s="1"/>
  <c r="B8"/>
  <c r="C8"/>
  <c r="B9"/>
  <c r="C9"/>
  <c r="F9" s="1"/>
  <c r="B10"/>
  <c r="F10" s="1"/>
  <c r="C10"/>
  <c r="B11"/>
  <c r="C11"/>
  <c r="F11" s="1"/>
  <c r="B12"/>
  <c r="F12" s="1"/>
  <c r="C12"/>
  <c r="B13"/>
  <c r="C13"/>
  <c r="F13" s="1"/>
  <c r="B14"/>
  <c r="F14" s="1"/>
  <c r="C14"/>
  <c r="B15"/>
  <c r="C15"/>
  <c r="B16"/>
  <c r="F16" s="1"/>
  <c r="C16"/>
  <c r="B17"/>
  <c r="C17"/>
  <c r="B18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C24"/>
  <c r="B25"/>
  <c r="C25"/>
  <c r="B26"/>
  <c r="F26" s="1"/>
  <c r="C26"/>
  <c r="B27"/>
  <c r="C27"/>
  <c r="F27" s="1"/>
  <c r="B28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C34"/>
  <c r="B35"/>
  <c r="C35"/>
  <c r="F35" s="1"/>
  <c r="B36"/>
  <c r="F36" s="1"/>
  <c r="C36"/>
  <c r="B37"/>
  <c r="C37"/>
  <c r="F37" s="1"/>
  <c r="B38"/>
  <c r="C38"/>
  <c r="B39"/>
  <c r="C39"/>
  <c r="F39" s="1"/>
  <c r="B40"/>
  <c r="F40" s="1"/>
  <c r="C40"/>
  <c r="B41"/>
  <c r="C41"/>
  <c r="B42"/>
  <c r="C42"/>
  <c r="B43"/>
  <c r="C43"/>
  <c r="F43" s="1"/>
  <c r="B44"/>
  <c r="F44" s="1"/>
  <c r="C44"/>
  <c r="B45"/>
  <c r="C45"/>
  <c r="F45" s="1"/>
  <c r="B46"/>
  <c r="F46" s="1"/>
  <c r="C46"/>
  <c r="B47"/>
  <c r="C47"/>
  <c r="B48"/>
  <c r="C48"/>
  <c r="B49"/>
  <c r="C49"/>
  <c r="F49" s="1"/>
  <c r="B50"/>
  <c r="F50" s="1"/>
  <c r="C50"/>
  <c r="B51"/>
  <c r="C51"/>
  <c r="F51" s="1"/>
  <c r="B52"/>
  <c r="F52" s="1"/>
  <c r="C52"/>
  <c r="B53"/>
  <c r="C53"/>
  <c r="F53" s="1"/>
  <c r="B54"/>
  <c r="F54" s="1"/>
  <c r="C54"/>
  <c r="B55"/>
  <c r="C55"/>
  <c r="B56"/>
  <c r="F56" s="1"/>
  <c r="C56"/>
  <c r="B57"/>
  <c r="C57"/>
  <c r="F57" s="1"/>
  <c r="B58"/>
  <c r="F58" s="1"/>
  <c r="C58"/>
  <c r="B59"/>
  <c r="C59"/>
  <c r="F59" s="1"/>
  <c r="B60"/>
  <c r="C60"/>
  <c r="B61"/>
  <c r="C6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C70"/>
  <c r="B71"/>
  <c r="C71"/>
  <c r="B72"/>
  <c r="F72" s="1"/>
  <c r="C72"/>
  <c r="B73"/>
  <c r="C73"/>
  <c r="B74"/>
  <c r="F74" s="1"/>
  <c r="C74"/>
  <c r="B75"/>
  <c r="C75"/>
  <c r="F75" s="1"/>
  <c r="B76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C82"/>
  <c r="B83"/>
  <c r="C83"/>
  <c r="B84"/>
  <c r="F84" s="1"/>
  <c r="C84"/>
  <c r="B85"/>
  <c r="C85"/>
  <c r="B86"/>
  <c r="F86" s="1"/>
  <c r="C86"/>
  <c r="B87"/>
  <c r="C87"/>
  <c r="F87" s="1"/>
  <c r="B88"/>
  <c r="C88"/>
  <c r="B89"/>
  <c r="C89"/>
  <c r="F89" s="1"/>
  <c r="B90"/>
  <c r="F90" s="1"/>
  <c r="C90"/>
  <c r="B91"/>
  <c r="C9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F9" s="1"/>
  <c r="B10"/>
  <c r="F10" s="1"/>
  <c r="C10"/>
  <c r="B11"/>
  <c r="C11"/>
  <c r="F11" s="1"/>
  <c r="B12"/>
  <c r="F12" s="1"/>
  <c r="C12"/>
  <c r="B13"/>
  <c r="C13"/>
  <c r="F13" s="1"/>
  <c r="B14"/>
  <c r="C14"/>
  <c r="B15"/>
  <c r="C15"/>
  <c r="F15" s="1"/>
  <c r="B16"/>
  <c r="C16"/>
  <c r="B17"/>
  <c r="C17"/>
  <c r="F17" s="1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C60"/>
  <c r="B61"/>
  <c r="C61"/>
  <c r="F61" s="1"/>
  <c r="B62"/>
  <c r="F62" s="1"/>
  <c r="C62"/>
  <c r="B63"/>
  <c r="C63"/>
  <c r="F63" s="1"/>
  <c r="B64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B76"/>
  <c r="C76"/>
  <c r="B77"/>
  <c r="C77"/>
  <c r="F77" s="1"/>
  <c r="B78"/>
  <c r="F78" s="1"/>
  <c r="C78"/>
  <c r="B79"/>
  <c r="C79"/>
  <c r="F79" s="1"/>
  <c r="B80"/>
  <c r="C80"/>
  <c r="B81"/>
  <c r="C8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B98"/>
  <c r="F98" s="1"/>
  <c r="C98"/>
  <c r="C3"/>
  <c r="B3"/>
  <c r="B4" i="61"/>
  <c r="F4" s="1"/>
  <c r="C4"/>
  <c r="B5"/>
  <c r="C5"/>
  <c r="F5" s="1"/>
  <c r="B6"/>
  <c r="F6" s="1"/>
  <c r="C6"/>
  <c r="B7"/>
  <c r="C7"/>
  <c r="B8"/>
  <c r="F8" s="1"/>
  <c r="C8"/>
  <c r="B9"/>
  <c r="C9"/>
  <c r="B10"/>
  <c r="F10" s="1"/>
  <c r="C10"/>
  <c r="B11"/>
  <c r="C11"/>
  <c r="F11" s="1"/>
  <c r="B12"/>
  <c r="F12" s="1"/>
  <c r="C12"/>
  <c r="B13"/>
  <c r="C13"/>
  <c r="F13" s="1"/>
  <c r="B14"/>
  <c r="F14" s="1"/>
  <c r="C14"/>
  <c r="B15"/>
  <c r="C15"/>
  <c r="B16"/>
  <c r="F16" s="1"/>
  <c r="C16"/>
  <c r="B17"/>
  <c r="C17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B26"/>
  <c r="F26" s="1"/>
  <c r="C26"/>
  <c r="B27"/>
  <c r="C27"/>
  <c r="F27" s="1"/>
  <c r="B28"/>
  <c r="C28"/>
  <c r="B29"/>
  <c r="C29"/>
  <c r="F29" s="1"/>
  <c r="B30"/>
  <c r="F30" s="1"/>
  <c r="C30"/>
  <c r="B31"/>
  <c r="C31"/>
  <c r="F31" s="1"/>
  <c r="B32"/>
  <c r="F32" s="1"/>
  <c r="C32"/>
  <c r="B33"/>
  <c r="C33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B40"/>
  <c r="F40" s="1"/>
  <c r="C40"/>
  <c r="B41"/>
  <c r="C41"/>
  <c r="B42"/>
  <c r="F42" s="1"/>
  <c r="C42"/>
  <c r="B43"/>
  <c r="C43"/>
  <c r="F43" s="1"/>
  <c r="B44"/>
  <c r="F44" s="1"/>
  <c r="C44"/>
  <c r="B45"/>
  <c r="C45"/>
  <c r="B46"/>
  <c r="C46"/>
  <c r="B47"/>
  <c r="C47"/>
  <c r="F47" s="1"/>
  <c r="B48"/>
  <c r="F48" s="1"/>
  <c r="C48"/>
  <c r="B49"/>
  <c r="C49"/>
  <c r="F49" s="1"/>
  <c r="B50"/>
  <c r="F50" s="1"/>
  <c r="C50"/>
  <c r="B51"/>
  <c r="C51"/>
  <c r="F51" s="1"/>
  <c r="B52"/>
  <c r="F52" s="1"/>
  <c r="C52"/>
  <c r="B53"/>
  <c r="C53"/>
  <c r="F53" s="1"/>
  <c r="B54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F79" s="1"/>
  <c r="B80"/>
  <c r="F80" s="1"/>
  <c r="C80"/>
  <c r="B81"/>
  <c r="C81"/>
  <c r="B82"/>
  <c r="F82" s="1"/>
  <c r="C82"/>
  <c r="B83"/>
  <c r="C83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C92"/>
  <c r="B93"/>
  <c r="C93"/>
  <c r="F93" s="1"/>
  <c r="B94"/>
  <c r="C94"/>
  <c r="B95"/>
  <c r="C95"/>
  <c r="F95" s="1"/>
  <c r="B96"/>
  <c r="F96" s="1"/>
  <c r="C96"/>
  <c r="B97"/>
  <c r="C97"/>
  <c r="F97" s="1"/>
  <c r="B98"/>
  <c r="F98" s="1"/>
  <c r="C98"/>
  <c r="C3"/>
  <c r="B3"/>
  <c r="B4" i="58"/>
  <c r="C4"/>
  <c r="B5"/>
  <c r="C5"/>
  <c r="B6"/>
  <c r="F6" s="1"/>
  <c r="C6"/>
  <c r="B7"/>
  <c r="C7"/>
  <c r="F7" s="1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F15" s="1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F34" s="1"/>
  <c r="C34"/>
  <c r="B35"/>
  <c r="C35"/>
  <c r="B36"/>
  <c r="F36" s="1"/>
  <c r="C36"/>
  <c r="B37"/>
  <c r="C37"/>
  <c r="F37" s="1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B44"/>
  <c r="F44" s="1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F50" s="1"/>
  <c r="C50"/>
  <c r="B51"/>
  <c r="C51"/>
  <c r="B52"/>
  <c r="F52" s="1"/>
  <c r="C52"/>
  <c r="B53"/>
  <c r="C53"/>
  <c r="F53" s="1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F97" s="1"/>
  <c r="B98"/>
  <c r="F98" s="1"/>
  <c r="C98"/>
  <c r="C3"/>
  <c r="B3"/>
  <c r="B4" i="57"/>
  <c r="C4"/>
  <c r="B5"/>
  <c r="C5"/>
  <c r="F5" s="1"/>
  <c r="B6"/>
  <c r="F6" s="1"/>
  <c r="C6"/>
  <c r="B7"/>
  <c r="C7"/>
  <c r="F7" s="1"/>
  <c r="B8"/>
  <c r="F8" s="1"/>
  <c r="C8"/>
  <c r="B9"/>
  <c r="C9"/>
  <c r="F9" s="1"/>
  <c r="B10"/>
  <c r="F10" s="1"/>
  <c r="C10"/>
  <c r="B11"/>
  <c r="C11"/>
  <c r="F11" s="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F21" s="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F28" s="1"/>
  <c r="C28"/>
  <c r="B29"/>
  <c r="C29"/>
  <c r="F29" s="1"/>
  <c r="B30"/>
  <c r="F30" s="1"/>
  <c r="C30"/>
  <c r="B31"/>
  <c r="C31"/>
  <c r="F31" s="1"/>
  <c r="B32"/>
  <c r="C32"/>
  <c r="B33"/>
  <c r="C33"/>
  <c r="F33" s="1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F49" s="1"/>
  <c r="B50"/>
  <c r="F50" s="1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C72"/>
  <c r="B73"/>
  <c r="C73"/>
  <c r="B74"/>
  <c r="F74" s="1"/>
  <c r="C74"/>
  <c r="B75"/>
  <c r="C75"/>
  <c r="B76"/>
  <c r="F76" s="1"/>
  <c r="C76"/>
  <c r="B77"/>
  <c r="C77"/>
  <c r="F77" s="1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F85" s="1"/>
  <c r="B86"/>
  <c r="F86" s="1"/>
  <c r="C86"/>
  <c r="B87"/>
  <c r="C87"/>
  <c r="F87" s="1"/>
  <c r="B88"/>
  <c r="C88"/>
  <c r="B89"/>
  <c r="C89"/>
  <c r="F89" s="1"/>
  <c r="B90"/>
  <c r="F90" s="1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F11" s="1"/>
  <c r="B12"/>
  <c r="C12"/>
  <c r="B13"/>
  <c r="C13"/>
  <c r="B14"/>
  <c r="C14"/>
  <c r="B15"/>
  <c r="C15"/>
  <c r="B16"/>
  <c r="F16" s="1"/>
  <c r="C16"/>
  <c r="B17"/>
  <c r="C17"/>
  <c r="B18"/>
  <c r="F18" s="1"/>
  <c r="C18"/>
  <c r="B19"/>
  <c r="C19"/>
  <c r="F19" s="1"/>
  <c r="B20"/>
  <c r="C20"/>
  <c r="B21"/>
  <c r="C21"/>
  <c r="F21" s="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F28" s="1"/>
  <c r="C28"/>
  <c r="B29"/>
  <c r="C29"/>
  <c r="F29" s="1"/>
  <c r="B30"/>
  <c r="F30" s="1"/>
  <c r="C30"/>
  <c r="B31"/>
  <c r="C31"/>
  <c r="B32"/>
  <c r="C32"/>
  <c r="B33"/>
  <c r="C33"/>
  <c r="F33" s="1"/>
  <c r="B34"/>
  <c r="F34" s="1"/>
  <c r="C34"/>
  <c r="B35"/>
  <c r="C35"/>
  <c r="F35" s="1"/>
  <c r="B36"/>
  <c r="F36" s="1"/>
  <c r="C36"/>
  <c r="B37"/>
  <c r="C37"/>
  <c r="F37" s="1"/>
  <c r="B38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F62" s="1"/>
  <c r="C62"/>
  <c r="B63"/>
  <c r="C63"/>
  <c r="F63" s="1"/>
  <c r="B64"/>
  <c r="F64" s="1"/>
  <c r="C64"/>
  <c r="B65"/>
  <c r="C65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F84" s="1"/>
  <c r="C84"/>
  <c r="B85"/>
  <c r="C85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B94"/>
  <c r="F94" s="1"/>
  <c r="C94"/>
  <c r="B95"/>
  <c r="C95"/>
  <c r="F95" s="1"/>
  <c r="B96"/>
  <c r="F96" s="1"/>
  <c r="C96"/>
  <c r="B97"/>
  <c r="C97"/>
  <c r="F97" s="1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F18" s="1"/>
  <c r="C18"/>
  <c r="B19"/>
  <c r="C19"/>
  <c r="F19" s="1"/>
  <c r="B20"/>
  <c r="F20" s="1"/>
  <c r="C20"/>
  <c r="B21"/>
  <c r="C21"/>
  <c r="B22"/>
  <c r="F22" s="1"/>
  <c r="C22"/>
  <c r="B23"/>
  <c r="C23"/>
  <c r="F23" s="1"/>
  <c r="B24"/>
  <c r="F24" s="1"/>
  <c r="C24"/>
  <c r="B25"/>
  <c r="C25"/>
  <c r="B26"/>
  <c r="F26" s="1"/>
  <c r="C26"/>
  <c r="B27"/>
  <c r="C27"/>
  <c r="F27" s="1"/>
  <c r="B28"/>
  <c r="F28" s="1"/>
  <c r="C28"/>
  <c r="B29"/>
  <c r="C29"/>
  <c r="B30"/>
  <c r="F30" s="1"/>
  <c r="C30"/>
  <c r="B31"/>
  <c r="C31"/>
  <c r="F31" s="1"/>
  <c r="B32"/>
  <c r="F32" s="1"/>
  <c r="C32"/>
  <c r="B33"/>
  <c r="C33"/>
  <c r="F33" s="1"/>
  <c r="B34"/>
  <c r="F34" s="1"/>
  <c r="C34"/>
  <c r="B35"/>
  <c r="C35"/>
  <c r="B36"/>
  <c r="F36" s="1"/>
  <c r="C36"/>
  <c r="B37"/>
  <c r="C37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B44"/>
  <c r="F44" s="1"/>
  <c r="C44"/>
  <c r="B45"/>
  <c r="C45"/>
  <c r="B46"/>
  <c r="F46" s="1"/>
  <c r="C46"/>
  <c r="B47"/>
  <c r="C47"/>
  <c r="F47" s="1"/>
  <c r="B48"/>
  <c r="F48" s="1"/>
  <c r="C48"/>
  <c r="B49"/>
  <c r="C49"/>
  <c r="F49" s="1"/>
  <c r="B50"/>
  <c r="F50" s="1"/>
  <c r="C50"/>
  <c r="B51"/>
  <c r="C51"/>
  <c r="F51" s="1"/>
  <c r="B52"/>
  <c r="C52"/>
  <c r="B53"/>
  <c r="C53"/>
  <c r="B54"/>
  <c r="F54" s="1"/>
  <c r="C54"/>
  <c r="B55"/>
  <c r="C55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F95" s="1"/>
  <c r="B96"/>
  <c r="C96"/>
  <c r="B97"/>
  <c r="C97"/>
  <c r="F97" s="1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U94"/>
  <c r="U93"/>
  <c r="U92"/>
  <c r="N92"/>
  <c r="U91"/>
  <c r="U90"/>
  <c r="N90"/>
  <c r="U89"/>
  <c r="N89"/>
  <c r="U88"/>
  <c r="N88"/>
  <c r="F88"/>
  <c r="U87"/>
  <c r="U86"/>
  <c r="N86"/>
  <c r="U85"/>
  <c r="N85"/>
  <c r="F85"/>
  <c r="U84"/>
  <c r="N84"/>
  <c r="U83"/>
  <c r="F83"/>
  <c r="U82"/>
  <c r="N82"/>
  <c r="F82"/>
  <c r="U81"/>
  <c r="N81"/>
  <c r="U80"/>
  <c r="N80"/>
  <c r="U79"/>
  <c r="U78"/>
  <c r="U77"/>
  <c r="N77"/>
  <c r="U76"/>
  <c r="N76"/>
  <c r="F76"/>
  <c r="U75"/>
  <c r="U74"/>
  <c r="N74"/>
  <c r="U73"/>
  <c r="N73"/>
  <c r="F73"/>
  <c r="U72"/>
  <c r="N72"/>
  <c r="U71"/>
  <c r="F71"/>
  <c r="U70"/>
  <c r="N70"/>
  <c r="F70"/>
  <c r="U69"/>
  <c r="N69"/>
  <c r="U68"/>
  <c r="N68"/>
  <c r="U67"/>
  <c r="U66"/>
  <c r="N66"/>
  <c r="U65"/>
  <c r="N65"/>
  <c r="U64"/>
  <c r="N64"/>
  <c r="U63"/>
  <c r="U62"/>
  <c r="N62"/>
  <c r="U61"/>
  <c r="N61"/>
  <c r="F61"/>
  <c r="U60"/>
  <c r="N60"/>
  <c r="F60"/>
  <c r="U59"/>
  <c r="U58"/>
  <c r="N58"/>
  <c r="U57"/>
  <c r="N57"/>
  <c r="U56"/>
  <c r="N56"/>
  <c r="U55"/>
  <c r="U54"/>
  <c r="N54"/>
  <c r="U53"/>
  <c r="N53"/>
  <c r="U52"/>
  <c r="N52"/>
  <c r="U51"/>
  <c r="U50"/>
  <c r="N50"/>
  <c r="U49"/>
  <c r="N49"/>
  <c r="U48"/>
  <c r="N48"/>
  <c r="F48"/>
  <c r="U47"/>
  <c r="F47"/>
  <c r="U46"/>
  <c r="N46"/>
  <c r="U45"/>
  <c r="N45"/>
  <c r="U44"/>
  <c r="N44"/>
  <c r="U43"/>
  <c r="U42"/>
  <c r="N42"/>
  <c r="F42"/>
  <c r="U41"/>
  <c r="N41"/>
  <c r="U40"/>
  <c r="N40"/>
  <c r="U39"/>
  <c r="U38"/>
  <c r="N38"/>
  <c r="U37"/>
  <c r="N37"/>
  <c r="U36"/>
  <c r="N36"/>
  <c r="U35"/>
  <c r="U34"/>
  <c r="N34"/>
  <c r="F34"/>
  <c r="U33"/>
  <c r="N33"/>
  <c r="U32"/>
  <c r="N32"/>
  <c r="U31"/>
  <c r="U30"/>
  <c r="N30"/>
  <c r="U29"/>
  <c r="N29"/>
  <c r="U28"/>
  <c r="F28"/>
  <c r="U27"/>
  <c r="N27"/>
  <c r="U26"/>
  <c r="N26"/>
  <c r="U25"/>
  <c r="N25"/>
  <c r="F25"/>
  <c r="U24"/>
  <c r="N24"/>
  <c r="F24"/>
  <c r="U23"/>
  <c r="U22"/>
  <c r="N22"/>
  <c r="U21"/>
  <c r="N21"/>
  <c r="U20"/>
  <c r="N20"/>
  <c r="U19"/>
  <c r="U18"/>
  <c r="N18"/>
  <c r="F18"/>
  <c r="U17"/>
  <c r="N17"/>
  <c r="F17"/>
  <c r="U16"/>
  <c r="N16"/>
  <c r="U15"/>
  <c r="F15"/>
  <c r="U14"/>
  <c r="N14"/>
  <c r="U13"/>
  <c r="N13"/>
  <c r="U12"/>
  <c r="N12"/>
  <c r="U11"/>
  <c r="U10"/>
  <c r="N10"/>
  <c r="U9"/>
  <c r="N9"/>
  <c r="U8"/>
  <c r="N8"/>
  <c r="F8"/>
  <c r="U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U94"/>
  <c r="N94"/>
  <c r="AD93"/>
  <c r="U93"/>
  <c r="N93"/>
  <c r="AD92"/>
  <c r="U92"/>
  <c r="N92"/>
  <c r="U91"/>
  <c r="N91"/>
  <c r="U90"/>
  <c r="N90"/>
  <c r="AD89"/>
  <c r="U89"/>
  <c r="N89"/>
  <c r="AD88"/>
  <c r="U88"/>
  <c r="N88"/>
  <c r="U87"/>
  <c r="N87"/>
  <c r="U86"/>
  <c r="N86"/>
  <c r="AD85"/>
  <c r="U85"/>
  <c r="N85"/>
  <c r="U84"/>
  <c r="U83"/>
  <c r="N83"/>
  <c r="U82"/>
  <c r="N82"/>
  <c r="U81"/>
  <c r="N81"/>
  <c r="F81"/>
  <c r="U80"/>
  <c r="F80"/>
  <c r="U79"/>
  <c r="N79"/>
  <c r="AC78"/>
  <c r="U78"/>
  <c r="N78"/>
  <c r="U77"/>
  <c r="N77"/>
  <c r="U76"/>
  <c r="F76"/>
  <c r="U75"/>
  <c r="N75"/>
  <c r="F75"/>
  <c r="U74"/>
  <c r="N74"/>
  <c r="U73"/>
  <c r="N73"/>
  <c r="U72"/>
  <c r="U71"/>
  <c r="N71"/>
  <c r="U70"/>
  <c r="N70"/>
  <c r="AD69"/>
  <c r="U69"/>
  <c r="N69"/>
  <c r="U68"/>
  <c r="U67"/>
  <c r="N67"/>
  <c r="AD66"/>
  <c r="U66"/>
  <c r="N66"/>
  <c r="AD65"/>
  <c r="U65"/>
  <c r="N65"/>
  <c r="U64"/>
  <c r="F64"/>
  <c r="U63"/>
  <c r="N63"/>
  <c r="AC62"/>
  <c r="U62"/>
  <c r="N62"/>
  <c r="U61"/>
  <c r="N61"/>
  <c r="U60"/>
  <c r="F60"/>
  <c r="U59"/>
  <c r="N59"/>
  <c r="U58"/>
  <c r="N58"/>
  <c r="U57"/>
  <c r="N57"/>
  <c r="U56"/>
  <c r="U55"/>
  <c r="N55"/>
  <c r="U54"/>
  <c r="N54"/>
  <c r="AD53"/>
  <c r="U53"/>
  <c r="N53"/>
  <c r="U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U31"/>
  <c r="U30"/>
  <c r="AD29"/>
  <c r="U29"/>
  <c r="U28"/>
  <c r="U27"/>
  <c r="F27"/>
  <c r="U26"/>
  <c r="U25"/>
  <c r="U24"/>
  <c r="U23"/>
  <c r="U22"/>
  <c r="AD21"/>
  <c r="U21"/>
  <c r="U20"/>
  <c r="U19"/>
  <c r="U18"/>
  <c r="AD17"/>
  <c r="U17"/>
  <c r="U16"/>
  <c r="F16"/>
  <c r="U15"/>
  <c r="U14"/>
  <c r="F14"/>
  <c r="AD13"/>
  <c r="U13"/>
  <c r="U12"/>
  <c r="U11"/>
  <c r="U10"/>
  <c r="AD9"/>
  <c r="U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U96"/>
  <c r="U95"/>
  <c r="U94"/>
  <c r="N94"/>
  <c r="F94"/>
  <c r="U93"/>
  <c r="U92"/>
  <c r="F92"/>
  <c r="U91"/>
  <c r="U90"/>
  <c r="N90"/>
  <c r="U89"/>
  <c r="U88"/>
  <c r="U87"/>
  <c r="U86"/>
  <c r="N86"/>
  <c r="U85"/>
  <c r="U84"/>
  <c r="U83"/>
  <c r="F83"/>
  <c r="U82"/>
  <c r="N82"/>
  <c r="U81"/>
  <c r="F81"/>
  <c r="U80"/>
  <c r="U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U68"/>
  <c r="N68"/>
  <c r="U67"/>
  <c r="U66"/>
  <c r="N66"/>
  <c r="U65"/>
  <c r="U64"/>
  <c r="N64"/>
  <c r="U63"/>
  <c r="U62"/>
  <c r="N62"/>
  <c r="F62"/>
  <c r="U61"/>
  <c r="U60"/>
  <c r="N60"/>
  <c r="U59"/>
  <c r="U58"/>
  <c r="N58"/>
  <c r="U57"/>
  <c r="U56"/>
  <c r="N56"/>
  <c r="U55"/>
  <c r="U54"/>
  <c r="N54"/>
  <c r="F54"/>
  <c r="U53"/>
  <c r="U52"/>
  <c r="N52"/>
  <c r="U51"/>
  <c r="U50"/>
  <c r="N50"/>
  <c r="U49"/>
  <c r="U48"/>
  <c r="N48"/>
  <c r="U47"/>
  <c r="U46"/>
  <c r="N46"/>
  <c r="F46"/>
  <c r="U45"/>
  <c r="F45"/>
  <c r="U44"/>
  <c r="N44"/>
  <c r="U43"/>
  <c r="U42"/>
  <c r="N42"/>
  <c r="U41"/>
  <c r="F41"/>
  <c r="U40"/>
  <c r="N40"/>
  <c r="U39"/>
  <c r="U38"/>
  <c r="U37"/>
  <c r="U36"/>
  <c r="U35"/>
  <c r="U34"/>
  <c r="U33"/>
  <c r="U32"/>
  <c r="U31"/>
  <c r="N31"/>
  <c r="U30"/>
  <c r="U29"/>
  <c r="N29"/>
  <c r="U28"/>
  <c r="N28"/>
  <c r="F28"/>
  <c r="U27"/>
  <c r="N27"/>
  <c r="U26"/>
  <c r="U25"/>
  <c r="U24"/>
  <c r="N24"/>
  <c r="U23"/>
  <c r="U22"/>
  <c r="N22"/>
  <c r="U21"/>
  <c r="U20"/>
  <c r="U19"/>
  <c r="U18"/>
  <c r="U17"/>
  <c r="N17"/>
  <c r="U16"/>
  <c r="U15"/>
  <c r="F15"/>
  <c r="U14"/>
  <c r="U13"/>
  <c r="U12"/>
  <c r="U11"/>
  <c r="U10"/>
  <c r="U9"/>
  <c r="U8"/>
  <c r="U7"/>
  <c r="N7"/>
  <c r="F7"/>
  <c r="U6"/>
  <c r="U5"/>
  <c r="U4"/>
  <c r="U3"/>
  <c r="K99"/>
  <c r="A1"/>
  <c r="T99" i="58"/>
  <c r="S99"/>
  <c r="R99"/>
  <c r="Q99"/>
  <c r="P99"/>
  <c r="U98"/>
  <c r="U97"/>
  <c r="U96"/>
  <c r="U95"/>
  <c r="U94"/>
  <c r="U93"/>
  <c r="U92"/>
  <c r="U91"/>
  <c r="F91"/>
  <c r="U90"/>
  <c r="U89"/>
  <c r="U88"/>
  <c r="U87"/>
  <c r="U86"/>
  <c r="U85"/>
  <c r="U84"/>
  <c r="U83"/>
  <c r="F83"/>
  <c r="U82"/>
  <c r="U81"/>
  <c r="U80"/>
  <c r="U79"/>
  <c r="U78"/>
  <c r="U77"/>
  <c r="U76"/>
  <c r="U75"/>
  <c r="F75"/>
  <c r="U74"/>
  <c r="U73"/>
  <c r="U72"/>
  <c r="U71"/>
  <c r="U70"/>
  <c r="U69"/>
  <c r="U68"/>
  <c r="U67"/>
  <c r="F67"/>
  <c r="U66"/>
  <c r="U65"/>
  <c r="U64"/>
  <c r="U63"/>
  <c r="U62"/>
  <c r="U61"/>
  <c r="U60"/>
  <c r="U59"/>
  <c r="F59"/>
  <c r="U58"/>
  <c r="U57"/>
  <c r="U56"/>
  <c r="U55"/>
  <c r="U54"/>
  <c r="U53"/>
  <c r="U52"/>
  <c r="U51"/>
  <c r="F51"/>
  <c r="U50"/>
  <c r="U49"/>
  <c r="U48"/>
  <c r="U47"/>
  <c r="U46"/>
  <c r="U45"/>
  <c r="U44"/>
  <c r="U43"/>
  <c r="F43"/>
  <c r="U42"/>
  <c r="U41"/>
  <c r="U40"/>
  <c r="U39"/>
  <c r="U38"/>
  <c r="U37"/>
  <c r="U36"/>
  <c r="U35"/>
  <c r="F35"/>
  <c r="U34"/>
  <c r="U33"/>
  <c r="U32"/>
  <c r="U31"/>
  <c r="U30"/>
  <c r="U29"/>
  <c r="U28"/>
  <c r="U27"/>
  <c r="F27"/>
  <c r="U26"/>
  <c r="U25"/>
  <c r="U24"/>
  <c r="N24"/>
  <c r="U23"/>
  <c r="U22"/>
  <c r="U21"/>
  <c r="U20"/>
  <c r="U19"/>
  <c r="F19"/>
  <c r="U18"/>
  <c r="U17"/>
  <c r="U16"/>
  <c r="F16"/>
  <c r="U15"/>
  <c r="U14"/>
  <c r="F14"/>
  <c r="U13"/>
  <c r="U12"/>
  <c r="U11"/>
  <c r="F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U89"/>
  <c r="N89"/>
  <c r="U88"/>
  <c r="F88"/>
  <c r="U87"/>
  <c r="U86"/>
  <c r="N86"/>
  <c r="U85"/>
  <c r="U84"/>
  <c r="U83"/>
  <c r="N83"/>
  <c r="U82"/>
  <c r="U81"/>
  <c r="F81"/>
  <c r="U80"/>
  <c r="U79"/>
  <c r="U78"/>
  <c r="F78"/>
  <c r="U77"/>
  <c r="N77"/>
  <c r="U76"/>
  <c r="N76"/>
  <c r="U75"/>
  <c r="N75"/>
  <c r="F75"/>
  <c r="U74"/>
  <c r="U73"/>
  <c r="N73"/>
  <c r="F73"/>
  <c r="U72"/>
  <c r="F72"/>
  <c r="U71"/>
  <c r="N71"/>
  <c r="U70"/>
  <c r="U69"/>
  <c r="N69"/>
  <c r="U68"/>
  <c r="U67"/>
  <c r="N67"/>
  <c r="U66"/>
  <c r="U65"/>
  <c r="N65"/>
  <c r="U64"/>
  <c r="F64"/>
  <c r="U63"/>
  <c r="N63"/>
  <c r="U62"/>
  <c r="U61"/>
  <c r="N61"/>
  <c r="U60"/>
  <c r="U59"/>
  <c r="N59"/>
  <c r="U58"/>
  <c r="U57"/>
  <c r="N57"/>
  <c r="U56"/>
  <c r="F56"/>
  <c r="U55"/>
  <c r="N55"/>
  <c r="U54"/>
  <c r="U53"/>
  <c r="N53"/>
  <c r="U52"/>
  <c r="U51"/>
  <c r="N51"/>
  <c r="U50"/>
  <c r="U49"/>
  <c r="N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U38"/>
  <c r="U37"/>
  <c r="N37"/>
  <c r="U36"/>
  <c r="U35"/>
  <c r="N35"/>
  <c r="U34"/>
  <c r="U33"/>
  <c r="N33"/>
  <c r="U32"/>
  <c r="F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U10"/>
  <c r="N10"/>
  <c r="U9"/>
  <c r="U8"/>
  <c r="N8"/>
  <c r="U7"/>
  <c r="U6"/>
  <c r="N6"/>
  <c r="U5"/>
  <c r="U4"/>
  <c r="N4"/>
  <c r="F4"/>
  <c r="U3"/>
  <c r="M99"/>
  <c r="J99"/>
  <c r="I99"/>
  <c r="A1"/>
  <c r="T99" i="56"/>
  <c r="S99"/>
  <c r="R99"/>
  <c r="Q99"/>
  <c r="P99"/>
  <c r="U98"/>
  <c r="U97"/>
  <c r="U96"/>
  <c r="U95"/>
  <c r="U94"/>
  <c r="U93"/>
  <c r="F93"/>
  <c r="U92"/>
  <c r="U91"/>
  <c r="U90"/>
  <c r="U89"/>
  <c r="U88"/>
  <c r="U87"/>
  <c r="U86"/>
  <c r="U85"/>
  <c r="F85"/>
  <c r="U84"/>
  <c r="U83"/>
  <c r="U82"/>
  <c r="U81"/>
  <c r="U80"/>
  <c r="U79"/>
  <c r="U78"/>
  <c r="U77"/>
  <c r="N77"/>
  <c r="U76"/>
  <c r="U75"/>
  <c r="F75"/>
  <c r="U74"/>
  <c r="U73"/>
  <c r="U72"/>
  <c r="U71"/>
  <c r="U70"/>
  <c r="U69"/>
  <c r="N69"/>
  <c r="U68"/>
  <c r="U67"/>
  <c r="U66"/>
  <c r="U65"/>
  <c r="F65"/>
  <c r="U64"/>
  <c r="U63"/>
  <c r="U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U49"/>
  <c r="N49"/>
  <c r="F49"/>
  <c r="U48"/>
  <c r="U47"/>
  <c r="N47"/>
  <c r="F47"/>
  <c r="U46"/>
  <c r="U45"/>
  <c r="U44"/>
  <c r="U43"/>
  <c r="N43"/>
  <c r="U42"/>
  <c r="U41"/>
  <c r="U40"/>
  <c r="U39"/>
  <c r="N39"/>
  <c r="U38"/>
  <c r="F38"/>
  <c r="U37"/>
  <c r="N37"/>
  <c r="U36"/>
  <c r="U35"/>
  <c r="N35"/>
  <c r="U34"/>
  <c r="N34"/>
  <c r="U33"/>
  <c r="N33"/>
  <c r="U32"/>
  <c r="F32"/>
  <c r="U31"/>
  <c r="N31"/>
  <c r="F31"/>
  <c r="U30"/>
  <c r="U29"/>
  <c r="U28"/>
  <c r="U27"/>
  <c r="N27"/>
  <c r="U26"/>
  <c r="U25"/>
  <c r="U24"/>
  <c r="U23"/>
  <c r="N23"/>
  <c r="U22"/>
  <c r="U21"/>
  <c r="N21"/>
  <c r="U20"/>
  <c r="F20"/>
  <c r="U19"/>
  <c r="N19"/>
  <c r="U18"/>
  <c r="N18"/>
  <c r="U17"/>
  <c r="N17"/>
  <c r="F17"/>
  <c r="U16"/>
  <c r="U15"/>
  <c r="N15"/>
  <c r="F15"/>
  <c r="U14"/>
  <c r="F14"/>
  <c r="U13"/>
  <c r="F13"/>
  <c r="U12"/>
  <c r="F12"/>
  <c r="U11"/>
  <c r="N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U58"/>
  <c r="U57"/>
  <c r="U56"/>
  <c r="U55"/>
  <c r="F55"/>
  <c r="U54"/>
  <c r="U53"/>
  <c r="U52"/>
  <c r="F52"/>
  <c r="U51"/>
  <c r="N51"/>
  <c r="U50"/>
  <c r="U49"/>
  <c r="U48"/>
  <c r="N48"/>
  <c r="U47"/>
  <c r="U46"/>
  <c r="U45"/>
  <c r="N45"/>
  <c r="U44"/>
  <c r="U43"/>
  <c r="F43"/>
  <c r="U42"/>
  <c r="U41"/>
  <c r="U40"/>
  <c r="U39"/>
  <c r="U38"/>
  <c r="U37"/>
  <c r="U36"/>
  <c r="U35"/>
  <c r="N35"/>
  <c r="F35"/>
  <c r="U34"/>
  <c r="U33"/>
  <c r="U32"/>
  <c r="N32"/>
  <c r="U31"/>
  <c r="U30"/>
  <c r="U29"/>
  <c r="N29"/>
  <c r="U28"/>
  <c r="U27"/>
  <c r="U26"/>
  <c r="U25"/>
  <c r="F25"/>
  <c r="U24"/>
  <c r="U23"/>
  <c r="U22"/>
  <c r="U21"/>
  <c r="U20"/>
  <c r="U19"/>
  <c r="N19"/>
  <c r="U18"/>
  <c r="U17"/>
  <c r="F17"/>
  <c r="U16"/>
  <c r="N16"/>
  <c r="F16"/>
  <c r="U15"/>
  <c r="U14"/>
  <c r="F14"/>
  <c r="U13"/>
  <c r="N13"/>
  <c r="U12"/>
  <c r="F12"/>
  <c r="U11"/>
  <c r="U10"/>
  <c r="F10"/>
  <c r="U9"/>
  <c r="U8"/>
  <c r="U7"/>
  <c r="N7"/>
  <c r="F7"/>
  <c r="U6"/>
  <c r="N6"/>
  <c r="U5"/>
  <c r="N5"/>
  <c r="U4"/>
  <c r="U3"/>
  <c r="L99"/>
  <c r="C99"/>
  <c r="A1"/>
  <c r="C99" i="56" l="1"/>
  <c r="C99" i="63"/>
  <c r="C99" i="57"/>
  <c r="F55" i="63"/>
  <c r="B99" i="58"/>
  <c r="F4"/>
  <c r="B99" i="61"/>
  <c r="F38" i="63"/>
  <c r="F91"/>
  <c r="F41"/>
  <c r="B99"/>
  <c r="F53" i="56"/>
  <c r="F51"/>
  <c r="F45"/>
  <c r="B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O46" s="1"/>
  <c r="N54"/>
  <c r="N58"/>
  <c r="N62"/>
  <c r="O62" s="1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O74" s="1"/>
  <c r="N75"/>
  <c r="N78"/>
  <c r="O78" s="1"/>
  <c r="N79"/>
  <c r="N82"/>
  <c r="O82" s="1"/>
  <c r="N83"/>
  <c r="N86"/>
  <c r="O86" s="1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N82"/>
  <c r="N85"/>
  <c r="N86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9"/>
  <c r="V32"/>
  <c r="O32"/>
  <c r="V40"/>
  <c r="V47"/>
  <c r="V59"/>
  <c r="V16"/>
  <c r="O16"/>
  <c r="V24"/>
  <c r="V31"/>
  <c r="V43"/>
  <c r="O43"/>
  <c r="V98"/>
  <c r="O98"/>
  <c r="V10" i="56"/>
  <c r="O10"/>
  <c r="V19"/>
  <c r="O19"/>
  <c r="V24"/>
  <c r="V26"/>
  <c r="V35"/>
  <c r="O35"/>
  <c r="V40"/>
  <c r="V42"/>
  <c r="V51"/>
  <c r="O51"/>
  <c r="O17" i="58"/>
  <c r="N8" i="55"/>
  <c r="F9"/>
  <c r="I99"/>
  <c r="M99"/>
  <c r="N12"/>
  <c r="O12" s="1"/>
  <c r="F13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V62"/>
  <c r="V66"/>
  <c r="O66"/>
  <c r="V74"/>
  <c r="V82"/>
  <c r="V94"/>
  <c r="O94"/>
  <c r="V6" i="56"/>
  <c r="O6"/>
  <c r="V15"/>
  <c r="O15"/>
  <c r="V22"/>
  <c r="V31"/>
  <c r="O31"/>
  <c r="V36"/>
  <c r="V38"/>
  <c r="O38"/>
  <c r="V52"/>
  <c r="V54"/>
  <c r="O54"/>
  <c r="V59"/>
  <c r="V62"/>
  <c r="V67"/>
  <c r="V70"/>
  <c r="O70"/>
  <c r="V75"/>
  <c r="V78"/>
  <c r="V83"/>
  <c r="V91"/>
  <c r="V12" i="55"/>
  <c r="V17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O19"/>
  <c r="N20"/>
  <c r="F21"/>
  <c r="G34"/>
  <c r="O35"/>
  <c r="N36"/>
  <c r="O36" s="1"/>
  <c r="F37"/>
  <c r="G50"/>
  <c r="O51"/>
  <c r="N52"/>
  <c r="O52" s="1"/>
  <c r="F53"/>
  <c r="O68"/>
  <c r="O76"/>
  <c r="O84"/>
  <c r="O5" i="56"/>
  <c r="O69"/>
  <c r="V70" i="55"/>
  <c r="V78"/>
  <c r="V86"/>
  <c r="V91"/>
  <c r="V7" i="56"/>
  <c r="O7"/>
  <c r="V23"/>
  <c r="O23"/>
  <c r="V28"/>
  <c r="V30"/>
  <c r="O30"/>
  <c r="V39"/>
  <c r="O39"/>
  <c r="V44"/>
  <c r="V46"/>
  <c r="V55"/>
  <c r="V58"/>
  <c r="O58"/>
  <c r="V63"/>
  <c r="V66"/>
  <c r="O66"/>
  <c r="V71"/>
  <c r="V74"/>
  <c r="O74"/>
  <c r="V79"/>
  <c r="V82"/>
  <c r="V87"/>
  <c r="V90"/>
  <c r="V95"/>
  <c r="V98"/>
  <c r="O44" i="57"/>
  <c r="J99" i="55"/>
  <c r="G6"/>
  <c r="O7"/>
  <c r="N24"/>
  <c r="O24" s="1"/>
  <c r="N40"/>
  <c r="O40" s="1"/>
  <c r="N56"/>
  <c r="O56" s="1"/>
  <c r="O63"/>
  <c r="O71"/>
  <c r="O96"/>
  <c r="V38" i="58"/>
  <c r="V54"/>
  <c r="V89"/>
  <c r="V63" i="55"/>
  <c r="V67"/>
  <c r="V71"/>
  <c r="V75"/>
  <c r="V79"/>
  <c r="V83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V50"/>
  <c r="V66"/>
  <c r="O66"/>
  <c r="V82"/>
  <c r="V98"/>
  <c r="V64" i="55"/>
  <c r="V68"/>
  <c r="V72"/>
  <c r="V76"/>
  <c r="V80"/>
  <c r="V84"/>
  <c r="V88"/>
  <c r="V92"/>
  <c r="V96"/>
  <c r="F3" i="56"/>
  <c r="F99" s="1"/>
  <c r="V17"/>
  <c r="V33"/>
  <c r="V49"/>
  <c r="V69"/>
  <c r="V85"/>
  <c r="N3" i="57"/>
  <c r="V30" i="58"/>
  <c r="O30"/>
  <c r="V46"/>
  <c r="V49"/>
  <c r="V62"/>
  <c r="V78"/>
  <c r="O81"/>
  <c r="V94"/>
  <c r="N3" i="56"/>
  <c r="N90" i="57"/>
  <c r="F91"/>
  <c r="K99" i="58"/>
  <c r="U99"/>
  <c r="F9"/>
  <c r="F17"/>
  <c r="V42"/>
  <c r="V61"/>
  <c r="V74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O26" i="58"/>
  <c r="V13" i="56"/>
  <c r="O57" i="58"/>
  <c r="O25"/>
  <c r="O61" i="56"/>
  <c r="O20" i="55"/>
  <c r="O57" i="56"/>
  <c r="O93"/>
  <c r="O85"/>
  <c r="O65"/>
  <c r="O29"/>
  <c r="V37"/>
  <c r="V21"/>
  <c r="O41" i="58"/>
  <c r="O77" i="56"/>
  <c r="O97"/>
  <c r="O81"/>
  <c r="V97" i="58"/>
  <c r="O65"/>
  <c r="O45" i="56"/>
  <c r="O14" i="55"/>
  <c r="O9"/>
  <c r="O9" i="58"/>
  <c r="O48" i="57"/>
  <c r="O64"/>
  <c r="O11"/>
  <c r="O78" i="56"/>
  <c r="O26"/>
  <c r="O14"/>
  <c r="O91" i="55"/>
  <c r="O87"/>
  <c r="O82" i="56"/>
  <c r="V47"/>
  <c r="V14"/>
  <c r="O25"/>
  <c r="O3" i="55"/>
  <c r="G10"/>
  <c r="V10" s="1"/>
  <c r="E99" i="56"/>
  <c r="G8"/>
  <c r="V8" s="1"/>
  <c r="G4"/>
  <c r="V4" s="1"/>
  <c r="O89"/>
  <c r="O86"/>
  <c r="O53"/>
  <c r="V87" i="55"/>
  <c r="E99"/>
  <c r="O95"/>
  <c r="D99"/>
  <c r="V93" i="58"/>
  <c r="O53"/>
  <c r="O45"/>
  <c r="V77"/>
  <c r="V37"/>
  <c r="O29"/>
  <c r="G91"/>
  <c r="G75"/>
  <c r="G59"/>
  <c r="G43"/>
  <c r="G27"/>
  <c r="E99"/>
  <c r="G11"/>
  <c r="V11" s="1"/>
  <c r="D99"/>
  <c r="G25" i="57"/>
  <c r="V25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O10" l="1"/>
  <c r="O4" i="56"/>
  <c r="O8"/>
  <c r="O49" i="55"/>
  <c r="O12" i="56"/>
  <c r="O61" i="57"/>
  <c r="O21"/>
  <c r="O77"/>
  <c r="V91" i="58"/>
  <c r="O91"/>
  <c r="O75"/>
  <c r="V75"/>
  <c r="O59"/>
  <c r="V59"/>
  <c r="V43"/>
  <c r="O43"/>
  <c r="O27"/>
  <c r="V27"/>
  <c r="O11"/>
  <c r="O56"/>
  <c r="V53" i="57"/>
  <c r="V45"/>
  <c r="O2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CG47"/>
  <c r="CG95"/>
  <c r="CM7"/>
  <c r="DA7"/>
  <c r="CO93"/>
  <c r="CM95"/>
  <c r="CT95"/>
  <c r="DA95"/>
  <c r="DB95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CV4"/>
  <c r="BM96"/>
  <c r="BM62"/>
  <c r="BM42"/>
  <c r="BM40"/>
  <c r="BM16"/>
  <c r="BM4"/>
  <c r="CO5"/>
  <c r="BF96"/>
  <c r="BF56"/>
  <c r="DH56" s="1"/>
  <c r="D56" i="40" s="1"/>
  <c r="BF42" i="54"/>
  <c r="BF32"/>
  <c r="BF28"/>
  <c r="BF24"/>
  <c r="BF16"/>
  <c r="BF14"/>
  <c r="AY96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J43" s="1"/>
  <c r="F43" i="40" s="1"/>
  <c r="DA44" i="5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B2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I5"/>
  <c r="E5" i="40" s="1"/>
  <c r="BF17" i="54"/>
  <c r="BF30"/>
  <c r="DJ34"/>
  <c r="F34" i="40" s="1"/>
  <c r="BF49" i="54"/>
  <c r="BF4"/>
  <c r="BF6"/>
  <c r="BF8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AY15"/>
  <c r="DJ15"/>
  <c r="F15" i="40" s="1"/>
  <c r="AY17" i="54"/>
  <c r="AY19"/>
  <c r="AY29"/>
  <c r="DH29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DI58"/>
  <c r="E58" i="40" s="1"/>
  <c r="AY62" i="54"/>
  <c r="DH62"/>
  <c r="D62" i="40" s="1"/>
  <c r="DI62" i="54"/>
  <c r="E62" i="40" s="1"/>
  <c r="DJ62" i="54"/>
  <c r="F62" i="40" s="1"/>
  <c r="AY72" i="54"/>
  <c r="AY79"/>
  <c r="DI79"/>
  <c r="E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AY25"/>
  <c r="DG25" s="1"/>
  <c r="C25" i="40" s="1"/>
  <c r="AY28" i="54"/>
  <c r="DJ28"/>
  <c r="F28" i="40" s="1"/>
  <c r="AY31" i="54"/>
  <c r="AY36"/>
  <c r="DG36" s="1"/>
  <c r="C36" i="40" s="1"/>
  <c r="CE36" i="54"/>
  <c r="AY39"/>
  <c r="DJ39"/>
  <c r="F39" i="40" s="1"/>
  <c r="AY44" i="54"/>
  <c r="AY53"/>
  <c r="CE53"/>
  <c r="DJ57"/>
  <c r="F57" i="40" s="1"/>
  <c r="AY59" i="54"/>
  <c r="AY61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26"/>
  <c r="DD87"/>
  <c r="DD71"/>
  <c r="DD55"/>
  <c r="DD45"/>
  <c r="CW82"/>
  <c r="DK5"/>
  <c r="CW10"/>
  <c r="CP44"/>
  <c r="DK6"/>
  <c r="CP35"/>
  <c r="CI36"/>
  <c r="CI17"/>
  <c r="CB61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AG32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N40" i="28" s="1"/>
  <c r="L40" i="53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 i="24" s="1"/>
  <c r="N43" i="5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6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N55" i="29" s="1"/>
  <c r="M55" i="53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8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 i="24" s="1"/>
  <c r="N71" i="53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M89" i="44"/>
  <c r="V84" i="62"/>
  <c r="O84"/>
  <c r="V84" i="61"/>
  <c r="O84"/>
  <c r="V83" i="63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G90" i="44" s="1"/>
  <c r="R87" i="14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M99" i="14"/>
  <c r="H102" i="44" l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<sst xmlns="http://schemas.openxmlformats.org/spreadsheetml/2006/main" count="8060" uniqueCount="538">
  <si>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</si>
  <si>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</si>
  <si>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</si>
  <si>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</si>
  <si>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</si>
  <si>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</si>
  <si>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</si>
  <si>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</si>
  <si>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</si>
  <si>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</si>
  <si>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</si>
  <si>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</si>
  <si>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</si>
  <si>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</si>
  <si>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</si>
  <si>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</si>
  <si>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</si>
  <si>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</si>
  <si>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</si>
  <si>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</si>
  <si>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</si>
  <si>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</si>
  <si>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</si>
  <si>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</si>
  <si>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</si>
  <si>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</si>
  <si>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</si>
  <si>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</si>
  <si>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</si>
  <si>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</si>
  <si>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</si>
  <si>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</si>
  <si>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</si>
  <si>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</si>
  <si>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</si>
  <si>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</si>
  <si>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</si>
  <si>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</si>
  <si>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</si>
  <si>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</si>
  <si>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</si>
  <si>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</si>
  <si>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</si>
  <si>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</si>
  <si>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</si>
  <si>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</si>
  <si>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</si>
  <si>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</si>
  <si>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</si>
  <si>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</si>
  <si>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</si>
  <si>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</si>
  <si>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</si>
  <si>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</si>
  <si>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</si>
  <si>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</si>
  <si>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</si>
  <si>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</si>
  <si>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</si>
  <si>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</si>
  <si>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</si>
  <si>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</si>
  <si>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</si>
  <si>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</si>
  <si>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</si>
  <si>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</si>
  <si>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</si>
  <si>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</si>
  <si>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</si>
  <si>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</si>
  <si>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</si>
  <si>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</si>
  <si>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</si>
  <si>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</si>
  <si>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</si>
  <si>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</si>
  <si>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</si>
  <si>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</si>
  <si>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</si>
  <si>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</si>
  <si>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</si>
  <si>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</si>
  <si>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</si>
  <si>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</si>
  <si>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</si>
  <si>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</si>
  <si>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</si>
  <si>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</si>
  <si>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</si>
  <si>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</si>
  <si>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</si>
  <si>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</si>
  <si>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</si>
  <si>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</si>
  <si>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</si>
  <si>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</si>
  <si>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</si>
  <si>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</si>
  <si>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</si>
  <si>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</si>
  <si>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</si>
  <si>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</si>
  <si>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</si>
  <si>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</si>
  <si>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</si>
  <si>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</si>
  <si>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</si>
  <si>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</si>
  <si>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</si>
  <si>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</si>
  <si>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</si>
  <si>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</si>
  <si>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</si>
  <si>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</si>
  <si>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</si>
  <si>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</si>
  <si>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</si>
  <si>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</si>
  <si>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</si>
  <si>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</si>
  <si>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</si>
  <si>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</si>
  <si>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</si>
  <si>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</si>
  <si>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</si>
  <si>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</si>
  <si>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</si>
  <si>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</si>
  <si>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</si>
  <si>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</si>
  <si>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</si>
  <si>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</si>
  <si>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</si>
  <si>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</si>
  <si>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</si>
  <si>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</si>
  <si>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</si>
  <si>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</si>
  <si>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</si>
  <si>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</si>
  <si>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</si>
  <si>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</si>
  <si>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</si>
  <si>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</si>
  <si>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</si>
  <si>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</si>
  <si>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</si>
  <si>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</si>
  <si>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</si>
  <si>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</si>
  <si>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</si>
  <si>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</si>
  <si>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</si>
  <si>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</si>
  <si>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</si>
  <si>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</si>
  <si>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</si>
  <si>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</si>
  <si>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</si>
  <si>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</si>
  <si>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</si>
  <si>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</si>
  <si>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</si>
  <si>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</si>
  <si>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</si>
  <si>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</si>
  <si>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</si>
  <si>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</si>
  <si>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</si>
  <si>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</si>
  <si>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</si>
  <si>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</si>
  <si>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</si>
  <si>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</si>
  <si>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</si>
  <si>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</si>
  <si>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</si>
  <si>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</si>
  <si>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</si>
  <si>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</si>
  <si>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</si>
  <si>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</si>
  <si>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</si>
  <si>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</si>
  <si>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</si>
  <si>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</si>
  <si>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</si>
  <si>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</si>
  <si>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</si>
  <si>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</si>
  <si>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</si>
  <si>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</si>
  <si>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</si>
  <si>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</si>
  <si>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</si>
  <si>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</si>
  <si>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</si>
  <si>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</si>
  <si>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</si>
  <si>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</si>
  <si>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</si>
  <si>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</si>
  <si>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</si>
  <si>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</si>
  <si>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</si>
  <si>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</si>
  <si>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</si>
  <si>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</si>
  <si>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</si>
  <si>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</si>
  <si>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</si>
  <si>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</si>
  <si>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</si>
  <si>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</si>
  <si>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</si>
  <si>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</si>
  <si>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</si>
  <si>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</si>
  <si>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</si>
  <si>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</si>
  <si>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</si>
  <si>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</si>
  <si>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</si>
  <si>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</si>
  <si>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</si>
  <si>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</si>
  <si>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</si>
  <si>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</si>
  <si>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</si>
  <si>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</si>
  <si>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</si>
  <si>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</si>
  <si>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</si>
  <si>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</si>
  <si>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</si>
  <si>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</si>
  <si>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</si>
  <si>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</si>
  <si>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</si>
  <si>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</si>
  <si>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</si>
  <si>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</si>
  <si>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</si>
  <si>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</si>
  <si>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</si>
  <si>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</si>
  <si>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</si>
  <si>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</si>
  <si>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</si>
  <si>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</si>
  <si>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</si>
  <si>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</si>
  <si>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</si>
  <si>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</si>
  <si>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</si>
  <si>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</si>
  <si>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</si>
  <si>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</si>
  <si>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</si>
  <si>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</si>
  <si>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</si>
  <si>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</si>
  <si>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</si>
  <si>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</si>
  <si>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</si>
  <si>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</si>
  <si>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</si>
  <si>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</si>
  <si>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</si>
  <si>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</si>
  <si>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</si>
  <si>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</si>
  <si>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</si>
  <si>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</si>
  <si>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</si>
  <si>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</si>
  <si>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</si>
  <si>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</si>
  <si>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</si>
  <si>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</si>
  <si>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</si>
  <si>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</si>
  <si>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</si>
  <si>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</si>
  <si>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</si>
  <si>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</si>
  <si>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</si>
  <si>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</si>
  <si>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</si>
  <si>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</si>
  <si>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</si>
  <si>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</si>
  <si>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</si>
  <si>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</si>
  <si>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</si>
  <si>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</si>
  <si>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</si>
  <si>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</si>
  <si>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</si>
  <si>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</si>
  <si>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</si>
  <si>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</si>
  <si>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</si>
  <si>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</si>
  <si>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</si>
  <si>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</si>
  <si>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</si>
  <si>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</si>
  <si>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</si>
  <si>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</si>
  <si>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</si>
  <si>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</si>
  <si>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</si>
  <si>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</si>
  <si>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</si>
  <si>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</si>
  <si>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</si>
  <si>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</si>
  <si>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</si>
  <si>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</si>
  <si>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</si>
  <si>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</si>
  <si>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</si>
  <si>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</si>
  <si>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</si>
  <si>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</si>
  <si>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</si>
  <si>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</si>
  <si>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</si>
  <si>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</si>
  <si>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</si>
  <si>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</si>
  <si>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</si>
  <si>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</si>
  <si>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</si>
  <si>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</si>
  <si>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</si>
  <si>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</si>
  <si>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</si>
  <si>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</si>
  <si>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</si>
  <si>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</si>
  <si>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</si>
  <si>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</si>
  <si>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</si>
  <si>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</si>
  <si>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</si>
  <si>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</si>
  <si>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</si>
  <si>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</si>
  <si>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</si>
  <si>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</si>
  <si>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</si>
  <si>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</si>
  <si>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</si>
  <si>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</si>
  <si>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</si>
  <si>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</si>
  <si>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</si>
  <si>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</si>
  <si>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</si>
  <si>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</si>
  <si>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</si>
  <si>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</si>
  <si>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</si>
  <si>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</si>
  <si>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</si>
  <si>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</si>
  <si>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</si>
  <si>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</si>
  <si>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</si>
  <si>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</si>
  <si>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</si>
  <si>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</si>
  <si>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</si>
  <si>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</si>
  <si>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</si>
  <si>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</si>
  <si>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</si>
  <si>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</si>
  <si>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</si>
  <si>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</si>
  <si>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</si>
  <si>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</si>
  <si>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</si>
  <si>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</si>
  <si>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</si>
  <si>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</si>
  <si>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</si>
  <si>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</si>
  <si>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</si>
  <si>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</si>
  <si>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</si>
  <si>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</si>
  <si>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</si>
  <si>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</si>
  <si>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</si>
  <si>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</si>
  <si>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</si>
  <si>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</si>
  <si>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</si>
  <si>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</si>
  <si>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</si>
  <si>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</si>
  <si>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</si>
  <si>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</si>
  <si>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</si>
  <si>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</si>
  <si>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</si>
  <si>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</si>
  <si>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</si>
  <si>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</si>
  <si>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</si>
  <si>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</si>
  <si>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</si>
  <si>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</si>
  <si>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</si>
  <si>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</si>
  <si>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</si>
  <si>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</si>
  <si>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</si>
  <si>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</si>
  <si>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</si>
  <si>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</si>
  <si>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</si>
  <si>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</si>
  <si>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</si>
  <si>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</si>
  <si>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</si>
  <si>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</si>
  <si>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</si>
  <si>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</si>
  <si>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</si>
  <si>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</si>
  <si>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</si>
  <si>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</si>
  <si>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</si>
  <si>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</si>
  <si>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</si>
  <si>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</si>
  <si>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</si>
  <si>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</si>
  <si>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</si>
  <si>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</si>
  <si>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</si>
  <si>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57IS2022/07/06</t>
  </si>
  <si>
    <t>BRBCL(ER-27)</t>
  </si>
  <si>
    <t>FSTPP I &amp; II(ER-27)</t>
  </si>
  <si>
    <t>KGSU1AND2(SR-63)</t>
  </si>
  <si>
    <t>KGSU3AND4(SR-63)</t>
  </si>
  <si>
    <t>KHSTPP-II(ER-27)</t>
  </si>
  <si>
    <t>KKNP(SR-63)</t>
  </si>
  <si>
    <t>KUDGI(SR-63)</t>
  </si>
  <si>
    <t>MAPS(SR-63)</t>
  </si>
  <si>
    <t>NLCEXP(SR-63)</t>
  </si>
  <si>
    <t>NLCIIST1(SR-63)</t>
  </si>
  <si>
    <t>NLCIIST2(SR-63)</t>
  </si>
  <si>
    <t>NLCTS2EXP(SR-63)</t>
  </si>
  <si>
    <t>NNTPP(SR-63)</t>
  </si>
  <si>
    <t>NTPL(SR-63)</t>
  </si>
  <si>
    <t>RSTPSU1TO6(SR-63)</t>
  </si>
  <si>
    <t>RSTPSU7(SR-63)</t>
  </si>
  <si>
    <t>SASAN(WR-45)</t>
  </si>
  <si>
    <t>SIMHST2(SR-63)</t>
  </si>
  <si>
    <t>TALA(ER-27)</t>
  </si>
  <si>
    <t>TALST2(SR-63)</t>
  </si>
  <si>
    <t>VALLURNTECL(SR-63)</t>
  </si>
  <si>
    <t>SHPPBPL</t>
  </si>
  <si>
    <t>JPL</t>
  </si>
  <si>
    <t>JHABUA_IPP</t>
  </si>
  <si>
    <t>KWHEP</t>
  </si>
  <si>
    <t>TANGEDCO</t>
  </si>
  <si>
    <t>KSK_MAHANADI</t>
  </si>
  <si>
    <t>VSPL-RAJ</t>
  </si>
  <si>
    <t>SAINJ</t>
  </si>
  <si>
    <t>Teesta_III</t>
  </si>
  <si>
    <t>HP</t>
  </si>
  <si>
    <t>KSEB</t>
  </si>
  <si>
    <t>MSEDCL</t>
  </si>
  <si>
    <t>GOA_Beneficiary</t>
  </si>
  <si>
    <t>Meghalaya_Ben</t>
  </si>
  <si>
    <t>SEILP2</t>
  </si>
  <si>
    <t>SINGOLI</t>
  </si>
  <si>
    <t>Manipur_Ben</t>
  </si>
  <si>
    <t>GBHHPL</t>
  </si>
  <si>
    <t>ITCWIND</t>
  </si>
  <si>
    <t>EDCLHARANGI</t>
  </si>
  <si>
    <t>HP-GOVT</t>
  </si>
  <si>
    <t>GEE_HP</t>
  </si>
  <si>
    <t>SIKKIM</t>
  </si>
  <si>
    <t>JPL-2</t>
  </si>
  <si>
    <t>APNRL</t>
  </si>
  <si>
    <t>NBVLIPP</t>
  </si>
  <si>
    <t>ESSARMPL</t>
  </si>
  <si>
    <t>CHANJUII</t>
  </si>
  <si>
    <t>BSHP</t>
  </si>
  <si>
    <t>TS1PL_BKN</t>
  </si>
  <si>
    <t>East_Delhi_Waste_Processing_Company_Limited_(EDWPCL)</t>
  </si>
  <si>
    <t>ANTA_CRF(NR-92)</t>
  </si>
  <si>
    <t>ANTA_GF(NR-92)</t>
  </si>
  <si>
    <t>ANTA_LF(NR-92)</t>
  </si>
  <si>
    <t>ANTA_RF(NR-92)</t>
  </si>
  <si>
    <t>AURY_CRF(NR-92)</t>
  </si>
  <si>
    <t>AURY_GF(NR-92)</t>
  </si>
  <si>
    <t>AURY_LF(NR-92)</t>
  </si>
  <si>
    <t>AURY_RF(NR-92)</t>
  </si>
  <si>
    <t>BSIUL(NR-92)</t>
  </si>
  <si>
    <t>CHAMERA1(NR-92)</t>
  </si>
  <si>
    <t>CHAMERA2(NR-92)</t>
  </si>
  <si>
    <t>CHAMERA3(NR-92)</t>
  </si>
  <si>
    <t>DADRI_CRF(NR-92)</t>
  </si>
  <si>
    <t>DADRI_GF(NR-92)</t>
  </si>
  <si>
    <t>DADRI_LF(NR-92)</t>
  </si>
  <si>
    <t>DADRI_RF(NR-92)</t>
  </si>
  <si>
    <t>DADRT2(NR-92)</t>
  </si>
  <si>
    <t>DHAULIGNGA(NR-92)</t>
  </si>
  <si>
    <t>DULHASTI(NR-92)</t>
  </si>
  <si>
    <t>JHAJJAR(NR-92)</t>
  </si>
  <si>
    <t>KOTESHWR(NR-92)</t>
  </si>
  <si>
    <t>NAPP(NR-92)</t>
  </si>
  <si>
    <t>NJPC(NR-92)</t>
  </si>
  <si>
    <t>PARBATI3(NR-92)</t>
  </si>
  <si>
    <t>RAPPB(NR-92)</t>
  </si>
  <si>
    <t>RAPPC(NR-92)</t>
  </si>
  <si>
    <t>RIHAND1(NR-92)</t>
  </si>
  <si>
    <t>RIHAND2(NR-92)</t>
  </si>
  <si>
    <t>RIHAND3(NR-92)</t>
  </si>
  <si>
    <t>SALAL(NR-92)</t>
  </si>
  <si>
    <t>SEWA2(NR-92)</t>
  </si>
  <si>
    <t>SINGRAULI(NR-92)</t>
  </si>
  <si>
    <t>SINGRAULI_HYDRO(NR-92)</t>
  </si>
  <si>
    <t>TANAKPUR(NR-92)</t>
  </si>
  <si>
    <t>TEHRI(NR-92)</t>
  </si>
  <si>
    <t>UNCHAHAR1(NR-92)</t>
  </si>
  <si>
    <t>UNCHAHAR2(NR-92)</t>
  </si>
  <si>
    <t>UNCHAHAR3(NR-92)</t>
  </si>
  <si>
    <t>UNCHAHAR4(NR-92)</t>
  </si>
  <si>
    <t>URI2(NR-92)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</si>
</sst>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</row>
      </sheetData>
      <sheetData sheetId="16">
        <row r="5">
          <cell r="B5">
            <v>120</v>
          </cell>
        </row>
      </sheetData>
      <sheetData sheetId="17">
        <row r="5">
          <cell r="B5">
            <v>120</v>
          </cell>
        </row>
      </sheetData>
      <sheetData sheetId="18">
        <row r="5">
          <cell r="B5">
            <v>120</v>
          </cell>
        </row>
      </sheetData>
      <sheetData sheetId="19">
        <row r="5">
          <cell r="B5">
            <v>120</v>
          </cell>
        </row>
      </sheetData>
      <sheetData sheetId="20">
        <row r="5">
          <cell r="B5">
            <v>120</v>
          </cell>
        </row>
      </sheetData>
      <sheetData sheetId="21">
        <row r="5">
          <cell r="B5">
            <v>120</v>
          </cell>
        </row>
      </sheetData>
      <sheetData sheetId="22">
        <row r="5">
          <cell r="B5">
            <v>120</v>
          </cell>
        </row>
      </sheetData>
      <sheetData sheetId="23">
        <row r="5">
          <cell r="B5">
            <v>120</v>
          </cell>
        </row>
      </sheetData>
      <sheetData sheetId="24">
        <row r="5">
          <cell r="B5">
            <v>120</v>
          </cell>
        </row>
      </sheetData>
      <sheetData sheetId="25">
        <row r="5">
          <cell r="B5">
            <v>120</v>
          </cell>
        </row>
      </sheetData>
      <sheetData sheetId="26">
        <row r="5">
          <cell r="B5">
            <v>120</v>
          </cell>
          <cell r="C5">
            <v>0</v>
          </cell>
          <cell r="D5">
            <v>187</v>
          </cell>
          <cell r="E5">
            <v>0</v>
          </cell>
          <cell r="H5">
            <v>120</v>
          </cell>
          <cell r="I5">
            <v>0</v>
          </cell>
          <cell r="J5">
            <v>30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187</v>
          </cell>
          <cell r="E6">
            <v>0</v>
          </cell>
          <cell r="H6">
            <v>120</v>
          </cell>
          <cell r="I6">
            <v>0</v>
          </cell>
          <cell r="J6">
            <v>30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187</v>
          </cell>
          <cell r="E7">
            <v>0</v>
          </cell>
          <cell r="H7">
            <v>120</v>
          </cell>
          <cell r="I7">
            <v>0</v>
          </cell>
          <cell r="J7">
            <v>30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187</v>
          </cell>
          <cell r="E8">
            <v>0</v>
          </cell>
          <cell r="H8">
            <v>120</v>
          </cell>
          <cell r="I8">
            <v>0</v>
          </cell>
          <cell r="J8">
            <v>30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187</v>
          </cell>
          <cell r="E9">
            <v>0</v>
          </cell>
          <cell r="H9">
            <v>120</v>
          </cell>
          <cell r="I9">
            <v>0</v>
          </cell>
          <cell r="J9">
            <v>30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187</v>
          </cell>
          <cell r="E10">
            <v>0</v>
          </cell>
          <cell r="H10">
            <v>120</v>
          </cell>
          <cell r="I10">
            <v>0</v>
          </cell>
          <cell r="J10">
            <v>30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187</v>
          </cell>
          <cell r="E11">
            <v>0</v>
          </cell>
          <cell r="H11">
            <v>120</v>
          </cell>
          <cell r="I11">
            <v>0</v>
          </cell>
          <cell r="J11">
            <v>30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187</v>
          </cell>
          <cell r="E12">
            <v>0</v>
          </cell>
          <cell r="H12">
            <v>120</v>
          </cell>
          <cell r="I12">
            <v>0</v>
          </cell>
          <cell r="J12">
            <v>30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187</v>
          </cell>
          <cell r="E13">
            <v>0</v>
          </cell>
          <cell r="H13">
            <v>120</v>
          </cell>
          <cell r="I13">
            <v>0</v>
          </cell>
          <cell r="J13">
            <v>30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187</v>
          </cell>
          <cell r="E14">
            <v>0</v>
          </cell>
          <cell r="H14">
            <v>120</v>
          </cell>
          <cell r="I14">
            <v>0</v>
          </cell>
          <cell r="J14">
            <v>30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187</v>
          </cell>
          <cell r="E15">
            <v>0</v>
          </cell>
          <cell r="H15">
            <v>120</v>
          </cell>
          <cell r="I15">
            <v>0</v>
          </cell>
          <cell r="J15">
            <v>30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187</v>
          </cell>
          <cell r="E16">
            <v>0</v>
          </cell>
          <cell r="H16">
            <v>120</v>
          </cell>
          <cell r="I16">
            <v>0</v>
          </cell>
          <cell r="J16">
            <v>30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187</v>
          </cell>
          <cell r="E17">
            <v>0</v>
          </cell>
          <cell r="H17">
            <v>120</v>
          </cell>
          <cell r="I17">
            <v>0</v>
          </cell>
          <cell r="J17">
            <v>32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187</v>
          </cell>
          <cell r="E18">
            <v>0</v>
          </cell>
          <cell r="H18">
            <v>120</v>
          </cell>
          <cell r="I18">
            <v>0</v>
          </cell>
          <cell r="J18">
            <v>32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187</v>
          </cell>
          <cell r="E19">
            <v>0</v>
          </cell>
          <cell r="H19">
            <v>120</v>
          </cell>
          <cell r="I19">
            <v>0</v>
          </cell>
          <cell r="J19">
            <v>32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187</v>
          </cell>
          <cell r="E20">
            <v>0</v>
          </cell>
          <cell r="H20">
            <v>120</v>
          </cell>
          <cell r="I20">
            <v>0</v>
          </cell>
          <cell r="J20">
            <v>32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187</v>
          </cell>
          <cell r="E21">
            <v>0</v>
          </cell>
          <cell r="H21">
            <v>120</v>
          </cell>
          <cell r="I21">
            <v>0</v>
          </cell>
          <cell r="J21">
            <v>32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187</v>
          </cell>
          <cell r="E22">
            <v>0</v>
          </cell>
          <cell r="H22">
            <v>120</v>
          </cell>
          <cell r="I22">
            <v>0</v>
          </cell>
          <cell r="J22">
            <v>32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187</v>
          </cell>
          <cell r="E23">
            <v>0</v>
          </cell>
          <cell r="H23">
            <v>120</v>
          </cell>
          <cell r="I23">
            <v>0</v>
          </cell>
          <cell r="J23">
            <v>32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187</v>
          </cell>
          <cell r="E24">
            <v>0</v>
          </cell>
          <cell r="H24">
            <v>120</v>
          </cell>
          <cell r="I24">
            <v>0</v>
          </cell>
          <cell r="J24">
            <v>32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187</v>
          </cell>
          <cell r="E25">
            <v>0</v>
          </cell>
          <cell r="H25">
            <v>120</v>
          </cell>
          <cell r="I25">
            <v>0</v>
          </cell>
          <cell r="J25">
            <v>32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187</v>
          </cell>
          <cell r="E26">
            <v>0</v>
          </cell>
          <cell r="H26">
            <v>120</v>
          </cell>
          <cell r="I26">
            <v>0</v>
          </cell>
          <cell r="J26">
            <v>32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187</v>
          </cell>
          <cell r="E27">
            <v>0</v>
          </cell>
          <cell r="H27">
            <v>120</v>
          </cell>
          <cell r="I27">
            <v>0</v>
          </cell>
          <cell r="J27">
            <v>32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187</v>
          </cell>
          <cell r="E28">
            <v>0</v>
          </cell>
          <cell r="H28">
            <v>120</v>
          </cell>
          <cell r="I28">
            <v>0</v>
          </cell>
          <cell r="J28">
            <v>32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187</v>
          </cell>
          <cell r="E29">
            <v>0</v>
          </cell>
          <cell r="H29">
            <v>120</v>
          </cell>
          <cell r="I29">
            <v>0</v>
          </cell>
          <cell r="J29">
            <v>32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187</v>
          </cell>
          <cell r="E30">
            <v>0</v>
          </cell>
          <cell r="H30">
            <v>120</v>
          </cell>
          <cell r="I30">
            <v>0</v>
          </cell>
          <cell r="J30">
            <v>32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187</v>
          </cell>
          <cell r="E31">
            <v>0</v>
          </cell>
          <cell r="H31">
            <v>120</v>
          </cell>
          <cell r="I31">
            <v>0</v>
          </cell>
          <cell r="J31">
            <v>32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187</v>
          </cell>
          <cell r="E32">
            <v>0</v>
          </cell>
          <cell r="H32">
            <v>120</v>
          </cell>
          <cell r="I32">
            <v>0</v>
          </cell>
          <cell r="J32">
            <v>32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187</v>
          </cell>
          <cell r="E33">
            <v>0</v>
          </cell>
          <cell r="H33">
            <v>120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187</v>
          </cell>
          <cell r="E34">
            <v>0</v>
          </cell>
          <cell r="H34">
            <v>120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187</v>
          </cell>
          <cell r="E35">
            <v>0</v>
          </cell>
          <cell r="H35">
            <v>120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120</v>
          </cell>
          <cell r="C36">
            <v>40</v>
          </cell>
          <cell r="D36">
            <v>147</v>
          </cell>
          <cell r="E36">
            <v>0</v>
          </cell>
          <cell r="H36">
            <v>120</v>
          </cell>
          <cell r="I36">
            <v>40</v>
          </cell>
          <cell r="J36">
            <v>32</v>
          </cell>
          <cell r="K36">
            <v>0</v>
          </cell>
        </row>
        <row r="37">
          <cell r="B37">
            <v>120</v>
          </cell>
          <cell r="C37">
            <v>60</v>
          </cell>
          <cell r="D37">
            <v>127</v>
          </cell>
          <cell r="E37">
            <v>0</v>
          </cell>
          <cell r="H37">
            <v>120</v>
          </cell>
          <cell r="I37">
            <v>60</v>
          </cell>
          <cell r="J37">
            <v>30</v>
          </cell>
          <cell r="K37">
            <v>0</v>
          </cell>
        </row>
        <row r="38">
          <cell r="B38">
            <v>120</v>
          </cell>
          <cell r="C38">
            <v>60</v>
          </cell>
          <cell r="D38">
            <v>127</v>
          </cell>
          <cell r="E38">
            <v>0</v>
          </cell>
          <cell r="H38">
            <v>120</v>
          </cell>
          <cell r="I38">
            <v>60</v>
          </cell>
          <cell r="J38">
            <v>30</v>
          </cell>
          <cell r="K38">
            <v>0</v>
          </cell>
        </row>
        <row r="39">
          <cell r="B39">
            <v>120</v>
          </cell>
          <cell r="C39">
            <v>80</v>
          </cell>
          <cell r="D39">
            <v>107</v>
          </cell>
          <cell r="E39">
            <v>0</v>
          </cell>
          <cell r="H39">
            <v>120</v>
          </cell>
          <cell r="I39">
            <v>80</v>
          </cell>
          <cell r="J39">
            <v>30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187</v>
          </cell>
          <cell r="E40">
            <v>0</v>
          </cell>
          <cell r="H40">
            <v>120</v>
          </cell>
          <cell r="I40">
            <v>0</v>
          </cell>
          <cell r="J40">
            <v>120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187</v>
          </cell>
          <cell r="E41">
            <v>0</v>
          </cell>
          <cell r="H41">
            <v>120</v>
          </cell>
          <cell r="I41">
            <v>0</v>
          </cell>
          <cell r="J41">
            <v>145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187</v>
          </cell>
          <cell r="E42">
            <v>0</v>
          </cell>
          <cell r="H42">
            <v>120</v>
          </cell>
          <cell r="I42">
            <v>0</v>
          </cell>
          <cell r="J42">
            <v>145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187</v>
          </cell>
          <cell r="E43">
            <v>0</v>
          </cell>
          <cell r="H43">
            <v>120</v>
          </cell>
          <cell r="I43">
            <v>0</v>
          </cell>
          <cell r="J43">
            <v>145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187</v>
          </cell>
          <cell r="E44">
            <v>0</v>
          </cell>
          <cell r="H44">
            <v>120</v>
          </cell>
          <cell r="I44">
            <v>0</v>
          </cell>
          <cell r="J44">
            <v>145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182</v>
          </cell>
          <cell r="E45">
            <v>0</v>
          </cell>
          <cell r="H45">
            <v>120</v>
          </cell>
          <cell r="I45">
            <v>0</v>
          </cell>
          <cell r="J45">
            <v>145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182</v>
          </cell>
          <cell r="E46">
            <v>0</v>
          </cell>
          <cell r="H46">
            <v>120</v>
          </cell>
          <cell r="I46">
            <v>0</v>
          </cell>
          <cell r="J46">
            <v>145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182</v>
          </cell>
          <cell r="E47">
            <v>0</v>
          </cell>
          <cell r="H47">
            <v>120</v>
          </cell>
          <cell r="I47">
            <v>0</v>
          </cell>
          <cell r="J47">
            <v>145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182</v>
          </cell>
          <cell r="E48">
            <v>0</v>
          </cell>
          <cell r="H48">
            <v>120</v>
          </cell>
          <cell r="I48">
            <v>0</v>
          </cell>
          <cell r="J48">
            <v>145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182</v>
          </cell>
          <cell r="E49">
            <v>0</v>
          </cell>
          <cell r="H49">
            <v>120</v>
          </cell>
          <cell r="I49">
            <v>0</v>
          </cell>
          <cell r="J49">
            <v>145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182</v>
          </cell>
          <cell r="E50">
            <v>0</v>
          </cell>
          <cell r="H50">
            <v>120</v>
          </cell>
          <cell r="I50">
            <v>0</v>
          </cell>
          <cell r="J50">
            <v>35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182</v>
          </cell>
          <cell r="E51">
            <v>0</v>
          </cell>
          <cell r="H51">
            <v>120</v>
          </cell>
          <cell r="I51">
            <v>0</v>
          </cell>
          <cell r="J51">
            <v>35</v>
          </cell>
          <cell r="K51">
            <v>0</v>
          </cell>
        </row>
        <row r="52">
          <cell r="B52">
            <v>120</v>
          </cell>
          <cell r="C52">
            <v>80</v>
          </cell>
          <cell r="D52">
            <v>182</v>
          </cell>
          <cell r="E52">
            <v>0</v>
          </cell>
          <cell r="H52">
            <v>120</v>
          </cell>
          <cell r="I52">
            <v>80</v>
          </cell>
          <cell r="J52">
            <v>35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182</v>
          </cell>
          <cell r="E53">
            <v>0</v>
          </cell>
          <cell r="H53">
            <v>120</v>
          </cell>
          <cell r="I53">
            <v>0</v>
          </cell>
          <cell r="J53">
            <v>100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35</v>
          </cell>
          <cell r="E54">
            <v>0</v>
          </cell>
          <cell r="H54">
            <v>120</v>
          </cell>
          <cell r="I54">
            <v>0</v>
          </cell>
          <cell r="J54">
            <v>35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35</v>
          </cell>
          <cell r="E55">
            <v>0</v>
          </cell>
          <cell r="H55">
            <v>120</v>
          </cell>
          <cell r="I55">
            <v>0</v>
          </cell>
          <cell r="J55">
            <v>35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</v>
          </cell>
          <cell r="E56">
            <v>0</v>
          </cell>
          <cell r="H56">
            <v>120</v>
          </cell>
          <cell r="I56">
            <v>0</v>
          </cell>
          <cell r="J56">
            <v>20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</v>
          </cell>
          <cell r="E57">
            <v>0</v>
          </cell>
          <cell r="H57">
            <v>120</v>
          </cell>
          <cell r="I57">
            <v>0</v>
          </cell>
          <cell r="J57">
            <v>20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</v>
          </cell>
          <cell r="E58">
            <v>0</v>
          </cell>
          <cell r="H58">
            <v>120</v>
          </cell>
          <cell r="I58">
            <v>0</v>
          </cell>
          <cell r="J58">
            <v>20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</v>
          </cell>
          <cell r="E59">
            <v>0</v>
          </cell>
          <cell r="H59">
            <v>120</v>
          </cell>
          <cell r="I59">
            <v>0</v>
          </cell>
          <cell r="J59">
            <v>20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</v>
          </cell>
          <cell r="E60">
            <v>0</v>
          </cell>
          <cell r="H60">
            <v>120</v>
          </cell>
          <cell r="I60">
            <v>0</v>
          </cell>
          <cell r="J60">
            <v>20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</v>
          </cell>
          <cell r="E61">
            <v>0</v>
          </cell>
          <cell r="H61">
            <v>120</v>
          </cell>
          <cell r="I61">
            <v>0</v>
          </cell>
          <cell r="J61">
            <v>20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</v>
          </cell>
          <cell r="E62">
            <v>0</v>
          </cell>
          <cell r="H62">
            <v>120</v>
          </cell>
          <cell r="I62">
            <v>0</v>
          </cell>
          <cell r="J62">
            <v>20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</v>
          </cell>
          <cell r="E63">
            <v>0</v>
          </cell>
          <cell r="H63">
            <v>120</v>
          </cell>
          <cell r="I63">
            <v>0</v>
          </cell>
          <cell r="J63">
            <v>20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185</v>
          </cell>
          <cell r="E64">
            <v>0</v>
          </cell>
          <cell r="H64">
            <v>120</v>
          </cell>
          <cell r="I64">
            <v>0</v>
          </cell>
          <cell r="J64">
            <v>20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185</v>
          </cell>
          <cell r="E65">
            <v>0</v>
          </cell>
          <cell r="H65">
            <v>120</v>
          </cell>
          <cell r="I65">
            <v>0</v>
          </cell>
          <cell r="J65">
            <v>20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185</v>
          </cell>
          <cell r="E66">
            <v>0</v>
          </cell>
          <cell r="H66">
            <v>120</v>
          </cell>
          <cell r="I66">
            <v>0</v>
          </cell>
          <cell r="J66">
            <v>20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185</v>
          </cell>
          <cell r="E67">
            <v>0</v>
          </cell>
          <cell r="H67">
            <v>120</v>
          </cell>
          <cell r="I67">
            <v>0</v>
          </cell>
          <cell r="J67">
            <v>145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185</v>
          </cell>
          <cell r="E68">
            <v>0</v>
          </cell>
          <cell r="H68">
            <v>120</v>
          </cell>
          <cell r="I68">
            <v>0</v>
          </cell>
          <cell r="J68">
            <v>145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185</v>
          </cell>
          <cell r="E69">
            <v>0</v>
          </cell>
          <cell r="H69">
            <v>120</v>
          </cell>
          <cell r="I69">
            <v>0</v>
          </cell>
          <cell r="J69">
            <v>145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185</v>
          </cell>
          <cell r="E70">
            <v>0</v>
          </cell>
          <cell r="H70">
            <v>120</v>
          </cell>
          <cell r="I70">
            <v>0</v>
          </cell>
          <cell r="J70">
            <v>145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185</v>
          </cell>
          <cell r="E71">
            <v>0</v>
          </cell>
          <cell r="H71">
            <v>120</v>
          </cell>
          <cell r="I71">
            <v>0</v>
          </cell>
          <cell r="J71">
            <v>145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185</v>
          </cell>
          <cell r="E72">
            <v>0</v>
          </cell>
          <cell r="H72">
            <v>120</v>
          </cell>
          <cell r="I72">
            <v>0</v>
          </cell>
          <cell r="J72">
            <v>145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185</v>
          </cell>
          <cell r="E73">
            <v>0</v>
          </cell>
          <cell r="H73">
            <v>120</v>
          </cell>
          <cell r="I73">
            <v>0</v>
          </cell>
          <cell r="J73">
            <v>145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185</v>
          </cell>
          <cell r="E74">
            <v>0</v>
          </cell>
          <cell r="H74">
            <v>120</v>
          </cell>
          <cell r="I74">
            <v>0</v>
          </cell>
          <cell r="J74">
            <v>145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185</v>
          </cell>
          <cell r="E75">
            <v>0</v>
          </cell>
          <cell r="H75">
            <v>120</v>
          </cell>
          <cell r="I75">
            <v>0</v>
          </cell>
          <cell r="J75">
            <v>145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185</v>
          </cell>
          <cell r="E76">
            <v>0</v>
          </cell>
          <cell r="H76">
            <v>120</v>
          </cell>
          <cell r="I76">
            <v>0</v>
          </cell>
          <cell r="J76">
            <v>145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185</v>
          </cell>
          <cell r="E77">
            <v>0</v>
          </cell>
          <cell r="H77">
            <v>120</v>
          </cell>
          <cell r="I77">
            <v>0</v>
          </cell>
          <cell r="J77">
            <v>145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185</v>
          </cell>
          <cell r="E78">
            <v>0</v>
          </cell>
          <cell r="H78">
            <v>120</v>
          </cell>
          <cell r="I78">
            <v>0</v>
          </cell>
          <cell r="J78">
            <v>145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185</v>
          </cell>
          <cell r="E79">
            <v>0</v>
          </cell>
          <cell r="H79">
            <v>120</v>
          </cell>
          <cell r="I79">
            <v>0</v>
          </cell>
          <cell r="J79">
            <v>145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185</v>
          </cell>
          <cell r="E80">
            <v>0</v>
          </cell>
          <cell r="H80">
            <v>120</v>
          </cell>
          <cell r="I80">
            <v>0</v>
          </cell>
          <cell r="J80">
            <v>145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185</v>
          </cell>
          <cell r="E81">
            <v>0</v>
          </cell>
          <cell r="H81">
            <v>120</v>
          </cell>
          <cell r="I81">
            <v>0</v>
          </cell>
          <cell r="J81">
            <v>145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185</v>
          </cell>
          <cell r="E82">
            <v>0</v>
          </cell>
          <cell r="H82">
            <v>120</v>
          </cell>
          <cell r="I82">
            <v>0</v>
          </cell>
          <cell r="J82">
            <v>145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185</v>
          </cell>
          <cell r="E83">
            <v>0</v>
          </cell>
          <cell r="H83">
            <v>120</v>
          </cell>
          <cell r="I83">
            <v>0</v>
          </cell>
          <cell r="J83">
            <v>145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185</v>
          </cell>
          <cell r="E84">
            <v>0</v>
          </cell>
          <cell r="H84">
            <v>120</v>
          </cell>
          <cell r="I84">
            <v>0</v>
          </cell>
          <cell r="J84">
            <v>145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185</v>
          </cell>
          <cell r="E85">
            <v>0</v>
          </cell>
          <cell r="H85">
            <v>120</v>
          </cell>
          <cell r="I85">
            <v>0</v>
          </cell>
          <cell r="J85">
            <v>145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185</v>
          </cell>
          <cell r="E86">
            <v>0</v>
          </cell>
          <cell r="H86">
            <v>120</v>
          </cell>
          <cell r="I86">
            <v>0</v>
          </cell>
          <cell r="J86">
            <v>145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185</v>
          </cell>
          <cell r="E87">
            <v>0</v>
          </cell>
          <cell r="H87">
            <v>120</v>
          </cell>
          <cell r="I87">
            <v>0</v>
          </cell>
          <cell r="J87">
            <v>145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185</v>
          </cell>
          <cell r="E88">
            <v>0</v>
          </cell>
          <cell r="H88">
            <v>120</v>
          </cell>
          <cell r="I88">
            <v>0</v>
          </cell>
          <cell r="J88">
            <v>145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185</v>
          </cell>
          <cell r="E89">
            <v>0</v>
          </cell>
          <cell r="H89">
            <v>120</v>
          </cell>
          <cell r="I89">
            <v>0</v>
          </cell>
          <cell r="J89">
            <v>145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185</v>
          </cell>
          <cell r="E90">
            <v>0</v>
          </cell>
          <cell r="H90">
            <v>120</v>
          </cell>
          <cell r="I90">
            <v>0</v>
          </cell>
          <cell r="J90">
            <v>145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185</v>
          </cell>
          <cell r="E91">
            <v>0</v>
          </cell>
          <cell r="H91">
            <v>120</v>
          </cell>
          <cell r="I91">
            <v>0</v>
          </cell>
          <cell r="J91">
            <v>145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185</v>
          </cell>
          <cell r="E92">
            <v>0</v>
          </cell>
          <cell r="H92">
            <v>120</v>
          </cell>
          <cell r="I92">
            <v>0</v>
          </cell>
          <cell r="J92">
            <v>145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185</v>
          </cell>
          <cell r="E93">
            <v>0</v>
          </cell>
          <cell r="H93">
            <v>120</v>
          </cell>
          <cell r="I93">
            <v>0</v>
          </cell>
          <cell r="J93">
            <v>145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185</v>
          </cell>
          <cell r="E94">
            <v>0</v>
          </cell>
          <cell r="H94">
            <v>120</v>
          </cell>
          <cell r="I94">
            <v>0</v>
          </cell>
          <cell r="J94">
            <v>145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185</v>
          </cell>
          <cell r="E95">
            <v>0</v>
          </cell>
          <cell r="H95">
            <v>120</v>
          </cell>
          <cell r="I95">
            <v>0</v>
          </cell>
          <cell r="J95">
            <v>145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185</v>
          </cell>
          <cell r="E96">
            <v>0</v>
          </cell>
          <cell r="H96">
            <v>120</v>
          </cell>
          <cell r="I96">
            <v>0</v>
          </cell>
          <cell r="J96">
            <v>145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185</v>
          </cell>
          <cell r="E97">
            <v>0</v>
          </cell>
          <cell r="H97">
            <v>120</v>
          </cell>
          <cell r="I97">
            <v>0</v>
          </cell>
          <cell r="J97">
            <v>145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185</v>
          </cell>
          <cell r="E98">
            <v>0</v>
          </cell>
          <cell r="H98">
            <v>120</v>
          </cell>
          <cell r="I98">
            <v>0</v>
          </cell>
          <cell r="J98">
            <v>145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185</v>
          </cell>
          <cell r="E99">
            <v>0</v>
          </cell>
          <cell r="H99">
            <v>120</v>
          </cell>
          <cell r="I99">
            <v>0</v>
          </cell>
          <cell r="J99">
            <v>145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185</v>
          </cell>
          <cell r="E100">
            <v>0</v>
          </cell>
          <cell r="H100">
            <v>120</v>
          </cell>
          <cell r="I100">
            <v>0</v>
          </cell>
          <cell r="J100">
            <v>145</v>
          </cell>
          <cell r="K100">
            <v>0</v>
          </cell>
        </row>
      </sheetData>
      <sheetData sheetId="27">
        <row r="5">
          <cell r="B5">
            <v>120</v>
          </cell>
        </row>
      </sheetData>
      <sheetData sheetId="28">
        <row r="5">
          <cell r="B5">
            <v>120</v>
          </cell>
        </row>
      </sheetData>
      <sheetData sheetId="29">
        <row r="5">
          <cell r="B5">
            <v>123</v>
          </cell>
        </row>
      </sheetData>
      <sheetData sheetId="30">
        <row r="5">
          <cell r="B5">
            <v>120</v>
          </cell>
        </row>
      </sheetData>
      <sheetData sheetId="31">
        <row r="5">
          <cell r="B5">
            <v>120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</row>
      </sheetData>
      <sheetData sheetId="16">
        <row r="5">
          <cell r="B5">
            <v>84</v>
          </cell>
        </row>
      </sheetData>
      <sheetData sheetId="17">
        <row r="5">
          <cell r="B5">
            <v>84</v>
          </cell>
        </row>
      </sheetData>
      <sheetData sheetId="18">
        <row r="5">
          <cell r="B5">
            <v>84</v>
          </cell>
        </row>
      </sheetData>
      <sheetData sheetId="19">
        <row r="5">
          <cell r="B5">
            <v>84</v>
          </cell>
        </row>
      </sheetData>
      <sheetData sheetId="20">
        <row r="5">
          <cell r="B5">
            <v>84</v>
          </cell>
        </row>
      </sheetData>
      <sheetData sheetId="21">
        <row r="5">
          <cell r="B5">
            <v>84</v>
          </cell>
        </row>
      </sheetData>
      <sheetData sheetId="22">
        <row r="5">
          <cell r="B5">
            <v>84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35.229999999999997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</row>
      </sheetData>
      <sheetData sheetId="16">
        <row r="5">
          <cell r="B5">
            <v>320</v>
          </cell>
        </row>
      </sheetData>
      <sheetData sheetId="17">
        <row r="5">
          <cell r="B5">
            <v>320</v>
          </cell>
        </row>
      </sheetData>
      <sheetData sheetId="18">
        <row r="5">
          <cell r="B5">
            <v>320</v>
          </cell>
        </row>
      </sheetData>
      <sheetData sheetId="19">
        <row r="5">
          <cell r="B5">
            <v>320</v>
          </cell>
        </row>
      </sheetData>
      <sheetData sheetId="20">
        <row r="5">
          <cell r="B5">
            <v>320</v>
          </cell>
        </row>
      </sheetData>
      <sheetData sheetId="21">
        <row r="5">
          <cell r="B5">
            <v>320</v>
          </cell>
        </row>
      </sheetData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306.5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310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308.36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287.95999999999998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287.95999999999998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287.95999999999998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287.95999999999998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287.95999999999998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287.95999999999998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287.95999999999998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287.95999999999998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287.95999999999998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287.95999999999998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287.95999999999998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287.95999999999998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287.95999999999998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287.95999999999998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287.95999999999998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287.95999999999998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287.95999999999998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287.95999999999998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287.95999999999998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287.95999999999998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287.95999999999998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287.95999999999998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287.95999999999998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658.93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44748</v>
      </c>
      <c r="Z3" s="37">
        <f>S3</f>
        <v>44748</v>
      </c>
      <c r="AE3" s="36"/>
      <c r="AH3" s="38">
        <f>AV4</f>
        <v>44748</v>
      </c>
    </row>
    <row r="4" spans="1:48" ht="15.75" thickBot="1">
      <c r="A4" s="37">
        <f>frq!A1</f>
        <v>44748</v>
      </c>
      <c r="L4" s="37">
        <f>frq!A1</f>
        <v>44748</v>
      </c>
      <c r="P4" s="37">
        <f>frq!A1</f>
        <v>44748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44748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7.6624999999999999E-2</v>
      </c>
      <c r="H6" s="54">
        <f>(BAWANA!U3+BAWANA!V3)/4000</f>
        <v>0</v>
      </c>
      <c r="I6" s="54"/>
      <c r="J6" s="54">
        <f>G6+H6+I6</f>
        <v>7.6624999999999999E-2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7.6249999999999998E-2</v>
      </c>
      <c r="H7" s="54">
        <f>(BAWANA!U4+BAWANA!V4)/4000</f>
        <v>0</v>
      </c>
      <c r="I7" s="54"/>
      <c r="J7" s="54">
        <f t="shared" ref="J7:J70" si="3">G7+H7+I7</f>
        <v>7.6249999999999998E-2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7.6249999999999998E-2</v>
      </c>
      <c r="H8" s="54">
        <f>(BAWANA!U5+BAWANA!V5)/4000</f>
        <v>0</v>
      </c>
      <c r="I8" s="54"/>
      <c r="J8" s="54">
        <f t="shared" si="3"/>
        <v>7.6249999999999998E-2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7.6249999999999998E-2</v>
      </c>
      <c r="H9" s="54">
        <f>(BAWANA!U6+BAWANA!V6)/4000</f>
        <v>0</v>
      </c>
      <c r="I9" s="54"/>
      <c r="J9" s="54">
        <f t="shared" si="3"/>
        <v>7.6249999999999998E-2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7.6249999999999998E-2</v>
      </c>
      <c r="H11" s="54">
        <f>(BAWANA!U8+BAWANA!V8)/4000</f>
        <v>0</v>
      </c>
      <c r="I11" s="54"/>
      <c r="J11" s="54">
        <f t="shared" si="3"/>
        <v>7.6249999999999998E-2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7.6249999999999998E-2</v>
      </c>
      <c r="H12" s="54">
        <f>(BAWANA!U9+BAWANA!V9)/4000</f>
        <v>0</v>
      </c>
      <c r="I12" s="54"/>
      <c r="J12" s="54">
        <f t="shared" si="3"/>
        <v>7.6249999999999998E-2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7.6249999999999998E-2</v>
      </c>
      <c r="H13" s="54">
        <f>(BAWANA!U10+BAWANA!V10)/4000</f>
        <v>0</v>
      </c>
      <c r="I13" s="54"/>
      <c r="J13" s="54">
        <f t="shared" si="3"/>
        <v>7.6249999999999998E-2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7.6249999999999998E-2</v>
      </c>
      <c r="H17" s="54">
        <f>(BAWANA!U14+BAWANA!V14)/4000</f>
        <v>0</v>
      </c>
      <c r="I17" s="54"/>
      <c r="J17" s="54">
        <f t="shared" si="3"/>
        <v>7.6249999999999998E-2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7.7499999999999999E-2</v>
      </c>
      <c r="H18" s="54">
        <f>(BAWANA!U15+BAWANA!V15)/4000</f>
        <v>0</v>
      </c>
      <c r="I18" s="54"/>
      <c r="J18" s="54">
        <f t="shared" si="3"/>
        <v>7.7499999999999999E-2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7.7090000000000006E-2</v>
      </c>
      <c r="H19" s="54">
        <f>(BAWANA!U16+BAWANA!V16)/4000</f>
        <v>0</v>
      </c>
      <c r="I19" s="54"/>
      <c r="J19" s="54">
        <f t="shared" si="3"/>
        <v>7.7090000000000006E-2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7.1989999999999998E-2</v>
      </c>
      <c r="H23" s="54">
        <f>(BAWANA!U20+BAWANA!V20)/4000</f>
        <v>0</v>
      </c>
      <c r="I23" s="54"/>
      <c r="J23" s="54">
        <f t="shared" si="3"/>
        <v>7.1989999999999998E-2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7.1989999999999998E-2</v>
      </c>
      <c r="H26" s="54">
        <f>(BAWANA!U23+BAWANA!V23)/4000</f>
        <v>0</v>
      </c>
      <c r="I26" s="54"/>
      <c r="J26" s="54">
        <f t="shared" si="3"/>
        <v>7.1989999999999998E-2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7.1989999999999998E-2</v>
      </c>
      <c r="H27" s="54">
        <f>(BAWANA!U24+BAWANA!V24)/4000</f>
        <v>0</v>
      </c>
      <c r="I27" s="54"/>
      <c r="J27" s="54">
        <f t="shared" si="3"/>
        <v>7.1989999999999998E-2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7.1989999999999998E-2</v>
      </c>
      <c r="H28" s="54">
        <f>(BAWANA!U25+BAWANA!V25)/4000</f>
        <v>0</v>
      </c>
      <c r="I28" s="54"/>
      <c r="J28" s="54">
        <f t="shared" si="3"/>
        <v>7.1989999999999998E-2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7.1989999999999998E-2</v>
      </c>
      <c r="H29" s="54">
        <f>(BAWANA!U26+BAWANA!V26)/4000</f>
        <v>0</v>
      </c>
      <c r="I29" s="54"/>
      <c r="J29" s="54">
        <f t="shared" si="3"/>
        <v>7.1989999999999998E-2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7.1989999999999998E-2</v>
      </c>
      <c r="H30" s="54">
        <f>(BAWANA!U27+BAWANA!V27)/4000</f>
        <v>0</v>
      </c>
      <c r="I30" s="54"/>
      <c r="J30" s="54">
        <f t="shared" si="3"/>
        <v>7.1989999999999998E-2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7.1989999999999998E-2</v>
      </c>
      <c r="H31" s="54">
        <f>(BAWANA!U28+BAWANA!V28)/4000</f>
        <v>0</v>
      </c>
      <c r="I31" s="54"/>
      <c r="J31" s="54">
        <f t="shared" si="3"/>
        <v>7.1989999999999998E-2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7.1989999999999998E-2</v>
      </c>
      <c r="H32" s="54">
        <f>(BAWANA!U29+BAWANA!V29)/4000</f>
        <v>0</v>
      </c>
      <c r="I32" s="54"/>
      <c r="J32" s="54">
        <f t="shared" si="3"/>
        <v>7.1989999999999998E-2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7.1989999999999998E-2</v>
      </c>
      <c r="H33" s="54">
        <f>(BAWANA!U30+BAWANA!V30)/4000</f>
        <v>0</v>
      </c>
      <c r="I33" s="54"/>
      <c r="J33" s="54">
        <f t="shared" si="3"/>
        <v>7.1989999999999998E-2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7.1989999999999998E-2</v>
      </c>
      <c r="H34" s="54">
        <f>(BAWANA!U31+BAWANA!V31)/4000</f>
        <v>0</v>
      </c>
      <c r="I34" s="54"/>
      <c r="J34" s="54">
        <f t="shared" si="3"/>
        <v>7.1989999999999998E-2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7.1989999999999998E-2</v>
      </c>
      <c r="H35" s="54">
        <f>(BAWANA!U32+BAWANA!V32)/4000</f>
        <v>0</v>
      </c>
      <c r="I35" s="54"/>
      <c r="J35" s="54">
        <f t="shared" si="3"/>
        <v>7.1989999999999998E-2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7.1989999999999998E-2</v>
      </c>
      <c r="H36" s="54">
        <f>(BAWANA!U33+BAWANA!V33)/4000</f>
        <v>0</v>
      </c>
      <c r="I36" s="54"/>
      <c r="J36" s="54">
        <f t="shared" si="3"/>
        <v>7.1989999999999998E-2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7.1989999999999998E-2</v>
      </c>
      <c r="H37" s="54">
        <f>(BAWANA!U34+BAWANA!V34)/4000</f>
        <v>0</v>
      </c>
      <c r="I37" s="54"/>
      <c r="J37" s="54">
        <f t="shared" si="3"/>
        <v>7.1989999999999998E-2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7.1989999999999998E-2</v>
      </c>
      <c r="H66" s="54">
        <f>(BAWANA!U63+BAWANA!V63)/4000</f>
        <v>0</v>
      </c>
      <c r="I66" s="54"/>
      <c r="J66" s="54">
        <f t="shared" si="3"/>
        <v>7.1989999999999998E-2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7.1989999999999998E-2</v>
      </c>
      <c r="H67" s="54">
        <f>(BAWANA!U64+BAWANA!V64)/4000</f>
        <v>0</v>
      </c>
      <c r="I67" s="54"/>
      <c r="J67" s="54">
        <f t="shared" si="3"/>
        <v>7.1989999999999998E-2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7.1989999999999998E-2</v>
      </c>
      <c r="H68" s="54">
        <f>(BAWANA!U65+BAWANA!V65)/4000</f>
        <v>0</v>
      </c>
      <c r="I68" s="54"/>
      <c r="J68" s="54">
        <f t="shared" si="3"/>
        <v>7.1989999999999998E-2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7.1989999999999998E-2</v>
      </c>
      <c r="H69" s="54">
        <f>(BAWANA!U66+BAWANA!V66)/4000</f>
        <v>0</v>
      </c>
      <c r="I69" s="54"/>
      <c r="J69" s="54">
        <f t="shared" si="3"/>
        <v>7.1989999999999998E-2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7.1989999999999998E-2</v>
      </c>
      <c r="H70" s="54">
        <f>(BAWANA!U67+BAWANA!V67)/4000</f>
        <v>0</v>
      </c>
      <c r="I70" s="54"/>
      <c r="J70" s="54">
        <f t="shared" si="3"/>
        <v>7.1989999999999998E-2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7.1989999999999998E-2</v>
      </c>
      <c r="H71" s="54">
        <f>(BAWANA!U68+BAWANA!V68)/4000</f>
        <v>0</v>
      </c>
      <c r="I71" s="54"/>
      <c r="J71" s="54">
        <f t="shared" ref="J71:J101" si="9">G71+H71+I71</f>
        <v>7.1989999999999998E-2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7.1989999999999998E-2</v>
      </c>
      <c r="H72" s="54">
        <f>(BAWANA!U69+BAWANA!V69)/4000</f>
        <v>0</v>
      </c>
      <c r="I72" s="54"/>
      <c r="J72" s="54">
        <f t="shared" si="9"/>
        <v>7.1989999999999998E-2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7.1989999999999998E-2</v>
      </c>
      <c r="H73" s="54">
        <f>(BAWANA!U70+BAWANA!V70)/4000</f>
        <v>0</v>
      </c>
      <c r="I73" s="54"/>
      <c r="J73" s="54">
        <f t="shared" si="9"/>
        <v>7.1989999999999998E-2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7.1989999999999998E-2</v>
      </c>
      <c r="H74" s="54">
        <f>(BAWANA!U71+BAWANA!V71)/4000</f>
        <v>0</v>
      </c>
      <c r="I74" s="54"/>
      <c r="J74" s="54">
        <f t="shared" si="9"/>
        <v>7.1989999999999998E-2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7.1989999999999998E-2</v>
      </c>
      <c r="H75" s="54">
        <f>(BAWANA!U72+BAWANA!V72)/4000</f>
        <v>0</v>
      </c>
      <c r="I75" s="54"/>
      <c r="J75" s="54">
        <f t="shared" si="9"/>
        <v>7.1989999999999998E-2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6.8807350000000014</v>
      </c>
      <c r="H102" s="54">
        <f t="shared" si="14"/>
        <v>0</v>
      </c>
      <c r="I102" s="54"/>
      <c r="J102" s="54">
        <f t="shared" si="14"/>
        <v>6.8807350000000014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44748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260.92</v>
      </c>
      <c r="I3" s="95">
        <v>14.49</v>
      </c>
      <c r="J3" s="95">
        <v>86.97</v>
      </c>
      <c r="K3" s="95">
        <v>17.39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379.77</v>
      </c>
      <c r="W3">
        <v>260.92</v>
      </c>
      <c r="X3">
        <v>14.49</v>
      </c>
      <c r="Y3">
        <v>0</v>
      </c>
      <c r="Z3">
        <v>17.39</v>
      </c>
      <c r="AA3">
        <v>0</v>
      </c>
      <c r="AB3">
        <v>86.97</v>
      </c>
    </row>
    <row r="4" spans="1:28">
      <c r="B4" t="s">
        <v>263</v>
      </c>
      <c r="G4" t="s">
        <v>46</v>
      </c>
      <c r="H4" s="115">
        <v>284.86</v>
      </c>
      <c r="I4" s="88">
        <v>15.83</v>
      </c>
      <c r="J4" s="88">
        <v>94.96</v>
      </c>
      <c r="K4" s="88">
        <v>18.989999999999998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414.64</v>
      </c>
      <c r="W4">
        <v>284.86</v>
      </c>
      <c r="X4">
        <v>15.83</v>
      </c>
      <c r="Y4">
        <v>0</v>
      </c>
      <c r="Z4">
        <v>18.989999999999998</v>
      </c>
      <c r="AA4">
        <v>0</v>
      </c>
      <c r="AB4">
        <v>94.96</v>
      </c>
    </row>
    <row r="5" spans="1:28">
      <c r="G5" t="s">
        <v>47</v>
      </c>
      <c r="H5" s="115">
        <v>206.85</v>
      </c>
      <c r="I5" s="88">
        <v>0</v>
      </c>
      <c r="J5" s="88">
        <v>48.26</v>
      </c>
      <c r="K5" s="88">
        <v>13.79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268.89999999999998</v>
      </c>
      <c r="W5">
        <v>206.85</v>
      </c>
      <c r="X5">
        <v>0</v>
      </c>
      <c r="Y5">
        <v>0</v>
      </c>
      <c r="Z5">
        <v>13.79</v>
      </c>
      <c r="AA5">
        <v>0</v>
      </c>
      <c r="AB5">
        <v>48.26</v>
      </c>
    </row>
    <row r="6" spans="1:28">
      <c r="G6" t="s">
        <v>48</v>
      </c>
      <c r="H6" s="115">
        <v>197.48</v>
      </c>
      <c r="I6" s="88">
        <v>0</v>
      </c>
      <c r="J6" s="88">
        <v>53.17</v>
      </c>
      <c r="K6" s="88">
        <v>15.19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265.83999999999997</v>
      </c>
      <c r="W6">
        <v>197.48</v>
      </c>
      <c r="X6">
        <v>0</v>
      </c>
      <c r="Y6">
        <v>0</v>
      </c>
      <c r="Z6">
        <v>15.19</v>
      </c>
      <c r="AA6">
        <v>0</v>
      </c>
      <c r="AB6">
        <v>53.17</v>
      </c>
    </row>
    <row r="7" spans="1:28">
      <c r="G7" t="s">
        <v>49</v>
      </c>
      <c r="H7" s="115">
        <v>233.67</v>
      </c>
      <c r="I7" s="88">
        <v>0</v>
      </c>
      <c r="J7" s="88">
        <v>67.59</v>
      </c>
      <c r="K7" s="88">
        <v>9.66</v>
      </c>
      <c r="L7" s="88">
        <v>13.52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324.44</v>
      </c>
      <c r="W7">
        <v>233.67</v>
      </c>
      <c r="X7">
        <v>0</v>
      </c>
      <c r="Y7">
        <v>13.52</v>
      </c>
      <c r="Z7">
        <v>9.66</v>
      </c>
      <c r="AA7">
        <v>0</v>
      </c>
      <c r="AB7">
        <v>67.59</v>
      </c>
    </row>
    <row r="8" spans="1:28">
      <c r="G8" t="s">
        <v>50</v>
      </c>
      <c r="H8" s="115">
        <v>257.82</v>
      </c>
      <c r="I8" s="88">
        <v>0</v>
      </c>
      <c r="J8" s="88">
        <v>67.59</v>
      </c>
      <c r="K8" s="88">
        <v>28.97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354.38</v>
      </c>
      <c r="W8">
        <v>257.82</v>
      </c>
      <c r="X8">
        <v>0</v>
      </c>
      <c r="Y8">
        <v>0</v>
      </c>
      <c r="Z8">
        <v>28.97</v>
      </c>
      <c r="AA8">
        <v>0</v>
      </c>
      <c r="AB8">
        <v>67.59</v>
      </c>
    </row>
    <row r="9" spans="1:28">
      <c r="G9" t="s">
        <v>51</v>
      </c>
      <c r="H9" s="115">
        <v>121.67</v>
      </c>
      <c r="I9" s="88">
        <v>14.48</v>
      </c>
      <c r="J9" s="88">
        <v>0</v>
      </c>
      <c r="K9" s="88">
        <v>38.619999999999997</v>
      </c>
      <c r="L9" s="88">
        <v>0</v>
      </c>
      <c r="M9" s="116">
        <v>0</v>
      </c>
      <c r="N9" s="115">
        <v>0</v>
      </c>
      <c r="O9" s="88">
        <v>0</v>
      </c>
      <c r="P9" s="88">
        <v>-55</v>
      </c>
      <c r="Q9" s="88">
        <v>0</v>
      </c>
      <c r="R9" s="88">
        <v>0</v>
      </c>
      <c r="S9" s="116">
        <v>0</v>
      </c>
      <c r="U9" s="115">
        <v>-55</v>
      </c>
      <c r="V9" s="116">
        <v>174.77</v>
      </c>
      <c r="W9">
        <v>121.67</v>
      </c>
      <c r="X9">
        <v>14.48</v>
      </c>
      <c r="Y9">
        <v>0</v>
      </c>
      <c r="Z9">
        <v>38.619999999999997</v>
      </c>
      <c r="AA9">
        <v>0</v>
      </c>
      <c r="AB9">
        <v>-55</v>
      </c>
    </row>
    <row r="10" spans="1:28">
      <c r="G10" t="s">
        <v>52</v>
      </c>
      <c r="H10" s="115">
        <v>140.99</v>
      </c>
      <c r="I10" s="88">
        <v>14.48</v>
      </c>
      <c r="J10" s="88">
        <v>0</v>
      </c>
      <c r="K10" s="88">
        <v>38.619999999999997</v>
      </c>
      <c r="L10" s="88">
        <v>0</v>
      </c>
      <c r="M10" s="116">
        <v>0</v>
      </c>
      <c r="N10" s="115">
        <v>0</v>
      </c>
      <c r="O10" s="88">
        <v>0</v>
      </c>
      <c r="P10" s="88">
        <v>-50</v>
      </c>
      <c r="Q10" s="88">
        <v>0</v>
      </c>
      <c r="R10" s="88">
        <v>0</v>
      </c>
      <c r="S10" s="116">
        <v>0</v>
      </c>
      <c r="U10" s="115">
        <v>-50</v>
      </c>
      <c r="V10" s="116">
        <v>194.09</v>
      </c>
      <c r="W10">
        <v>140.99</v>
      </c>
      <c r="X10">
        <v>14.48</v>
      </c>
      <c r="Y10">
        <v>0</v>
      </c>
      <c r="Z10">
        <v>38.619999999999997</v>
      </c>
      <c r="AA10">
        <v>0</v>
      </c>
      <c r="AB10">
        <v>-50</v>
      </c>
    </row>
    <row r="11" spans="1:28">
      <c r="G11" t="s">
        <v>53</v>
      </c>
      <c r="H11" s="115">
        <v>36.700000000000003</v>
      </c>
      <c r="I11" s="88">
        <v>30.9</v>
      </c>
      <c r="J11" s="88">
        <v>0</v>
      </c>
      <c r="K11" s="88">
        <v>24.14</v>
      </c>
      <c r="L11" s="88">
        <v>5.79</v>
      </c>
      <c r="M11" s="116">
        <v>0</v>
      </c>
      <c r="N11" s="115">
        <v>0</v>
      </c>
      <c r="O11" s="88">
        <v>0</v>
      </c>
      <c r="P11" s="88">
        <v>-10</v>
      </c>
      <c r="Q11" s="88">
        <v>0</v>
      </c>
      <c r="R11" s="88">
        <v>0</v>
      </c>
      <c r="S11" s="116">
        <v>0</v>
      </c>
      <c r="U11" s="115">
        <v>-10</v>
      </c>
      <c r="V11" s="116">
        <v>97.53</v>
      </c>
      <c r="W11">
        <v>36.700000000000003</v>
      </c>
      <c r="X11">
        <v>30.9</v>
      </c>
      <c r="Y11">
        <v>5.79</v>
      </c>
      <c r="Z11">
        <v>24.14</v>
      </c>
      <c r="AA11">
        <v>0</v>
      </c>
      <c r="AB11">
        <v>-10</v>
      </c>
    </row>
    <row r="12" spans="1:28">
      <c r="G12" t="s">
        <v>54</v>
      </c>
      <c r="H12" s="115">
        <v>88.84</v>
      </c>
      <c r="I12" s="88">
        <v>0</v>
      </c>
      <c r="J12" s="88">
        <v>0</v>
      </c>
      <c r="K12" s="88">
        <v>38.619999999999997</v>
      </c>
      <c r="L12" s="88">
        <v>6.76</v>
      </c>
      <c r="M12" s="116">
        <v>0</v>
      </c>
      <c r="N12" s="115">
        <v>0</v>
      </c>
      <c r="O12" s="88">
        <v>0</v>
      </c>
      <c r="P12" s="88">
        <v>-60</v>
      </c>
      <c r="Q12" s="88">
        <v>0</v>
      </c>
      <c r="R12" s="88">
        <v>0</v>
      </c>
      <c r="S12" s="116">
        <v>0</v>
      </c>
      <c r="U12" s="115">
        <v>-60</v>
      </c>
      <c r="V12" s="116">
        <v>134.22</v>
      </c>
      <c r="W12">
        <v>88.84</v>
      </c>
      <c r="X12">
        <v>0</v>
      </c>
      <c r="Y12">
        <v>6.76</v>
      </c>
      <c r="Z12">
        <v>38.619999999999997</v>
      </c>
      <c r="AA12">
        <v>0</v>
      </c>
      <c r="AB12">
        <v>-60</v>
      </c>
    </row>
    <row r="13" spans="1:28">
      <c r="G13" t="s">
        <v>55</v>
      </c>
      <c r="H13" s="115">
        <v>19.05</v>
      </c>
      <c r="I13" s="88">
        <v>0</v>
      </c>
      <c r="J13" s="88">
        <v>0</v>
      </c>
      <c r="K13" s="88">
        <v>38.619999999999997</v>
      </c>
      <c r="L13" s="88">
        <v>5.12</v>
      </c>
      <c r="M13" s="116">
        <v>0</v>
      </c>
      <c r="N13" s="115">
        <v>0</v>
      </c>
      <c r="O13" s="88">
        <v>0</v>
      </c>
      <c r="P13" s="88">
        <v>-10</v>
      </c>
      <c r="Q13" s="88">
        <v>0</v>
      </c>
      <c r="R13" s="88">
        <v>0</v>
      </c>
      <c r="S13" s="116">
        <v>0</v>
      </c>
      <c r="U13" s="115">
        <v>-10</v>
      </c>
      <c r="V13" s="116">
        <v>62.79</v>
      </c>
      <c r="W13">
        <v>19.05</v>
      </c>
      <c r="X13">
        <v>0</v>
      </c>
      <c r="Y13">
        <v>5.12</v>
      </c>
      <c r="Z13">
        <v>38.619999999999997</v>
      </c>
      <c r="AA13">
        <v>0</v>
      </c>
      <c r="AB13">
        <v>-10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19.309999999999999</v>
      </c>
      <c r="L14" s="88">
        <v>4.3499999999999996</v>
      </c>
      <c r="M14" s="116">
        <v>0</v>
      </c>
      <c r="N14" s="115">
        <v>0</v>
      </c>
      <c r="O14" s="88">
        <v>0</v>
      </c>
      <c r="P14" s="88">
        <v>-10</v>
      </c>
      <c r="Q14" s="88">
        <v>0</v>
      </c>
      <c r="R14" s="88">
        <v>0</v>
      </c>
      <c r="S14" s="116">
        <v>0</v>
      </c>
      <c r="U14" s="115">
        <v>-10</v>
      </c>
      <c r="V14" s="116">
        <v>23.66</v>
      </c>
      <c r="W14">
        <v>0</v>
      </c>
      <c r="X14">
        <v>0</v>
      </c>
      <c r="Y14">
        <v>4.3499999999999996</v>
      </c>
      <c r="Z14">
        <v>19.309999999999999</v>
      </c>
      <c r="AA14">
        <v>0</v>
      </c>
      <c r="AB14">
        <v>-10</v>
      </c>
    </row>
    <row r="15" spans="1:28">
      <c r="G15" t="s">
        <v>57</v>
      </c>
      <c r="H15" s="115">
        <v>93.67</v>
      </c>
      <c r="I15" s="88">
        <v>9.66</v>
      </c>
      <c r="J15" s="88">
        <v>0</v>
      </c>
      <c r="K15" s="88">
        <v>38.619999999999997</v>
      </c>
      <c r="L15" s="88">
        <v>5.79</v>
      </c>
      <c r="M15" s="116">
        <v>0</v>
      </c>
      <c r="N15" s="115">
        <v>0</v>
      </c>
      <c r="O15" s="88">
        <v>0</v>
      </c>
      <c r="P15" s="88">
        <v>-70</v>
      </c>
      <c r="Q15" s="88">
        <v>0</v>
      </c>
      <c r="R15" s="88">
        <v>0</v>
      </c>
      <c r="S15" s="116">
        <v>0</v>
      </c>
      <c r="U15" s="115">
        <v>-70</v>
      </c>
      <c r="V15" s="116">
        <v>147.74</v>
      </c>
      <c r="W15">
        <v>93.67</v>
      </c>
      <c r="X15">
        <v>9.66</v>
      </c>
      <c r="Y15">
        <v>5.79</v>
      </c>
      <c r="Z15">
        <v>38.619999999999997</v>
      </c>
      <c r="AA15">
        <v>0</v>
      </c>
      <c r="AB15">
        <v>-70</v>
      </c>
    </row>
    <row r="16" spans="1:28">
      <c r="G16" t="s">
        <v>58</v>
      </c>
      <c r="H16" s="115">
        <v>55.03</v>
      </c>
      <c r="I16" s="88">
        <v>4.83</v>
      </c>
      <c r="J16" s="88">
        <v>0</v>
      </c>
      <c r="K16" s="88">
        <v>33.799999999999997</v>
      </c>
      <c r="L16" s="88">
        <v>4.83</v>
      </c>
      <c r="M16" s="116">
        <v>0</v>
      </c>
      <c r="N16" s="115">
        <v>0</v>
      </c>
      <c r="O16" s="88">
        <v>0</v>
      </c>
      <c r="P16" s="88">
        <v>-10</v>
      </c>
      <c r="Q16" s="88">
        <v>0</v>
      </c>
      <c r="R16" s="88">
        <v>0</v>
      </c>
      <c r="S16" s="116">
        <v>0</v>
      </c>
      <c r="U16" s="115">
        <v>-10</v>
      </c>
      <c r="V16" s="116">
        <v>98.49</v>
      </c>
      <c r="W16">
        <v>55.03</v>
      </c>
      <c r="X16">
        <v>4.83</v>
      </c>
      <c r="Y16">
        <v>4.83</v>
      </c>
      <c r="Z16">
        <v>33.799999999999997</v>
      </c>
      <c r="AA16">
        <v>0</v>
      </c>
      <c r="AB16">
        <v>-10</v>
      </c>
    </row>
    <row r="17" spans="7:28">
      <c r="G17" t="s">
        <v>59</v>
      </c>
      <c r="H17" s="115">
        <v>135.77000000000001</v>
      </c>
      <c r="I17" s="88">
        <v>48.28</v>
      </c>
      <c r="J17" s="88">
        <v>0</v>
      </c>
      <c r="K17" s="88">
        <v>33.799999999999997</v>
      </c>
      <c r="L17" s="88">
        <v>0</v>
      </c>
      <c r="M17" s="116">
        <v>0</v>
      </c>
      <c r="N17" s="115">
        <v>0</v>
      </c>
      <c r="O17" s="88">
        <v>0</v>
      </c>
      <c r="P17" s="88">
        <v>-5</v>
      </c>
      <c r="Q17" s="88">
        <v>0</v>
      </c>
      <c r="R17" s="88">
        <v>0</v>
      </c>
      <c r="S17" s="116">
        <v>0</v>
      </c>
      <c r="U17" s="115">
        <v>-5</v>
      </c>
      <c r="V17" s="116">
        <v>217.85</v>
      </c>
      <c r="W17">
        <v>135.77000000000001</v>
      </c>
      <c r="X17">
        <v>48.28</v>
      </c>
      <c r="Y17">
        <v>0</v>
      </c>
      <c r="Z17">
        <v>33.799999999999997</v>
      </c>
      <c r="AA17">
        <v>0</v>
      </c>
      <c r="AB17">
        <v>-5</v>
      </c>
    </row>
    <row r="18" spans="7:28">
      <c r="G18" t="s">
        <v>60</v>
      </c>
      <c r="H18" s="115">
        <v>107.65</v>
      </c>
      <c r="I18" s="88">
        <v>9.66</v>
      </c>
      <c r="J18" s="88">
        <v>0</v>
      </c>
      <c r="K18" s="88">
        <v>19.309999999999999</v>
      </c>
      <c r="L18" s="88">
        <v>0</v>
      </c>
      <c r="M18" s="116">
        <v>0</v>
      </c>
      <c r="N18" s="115">
        <v>0</v>
      </c>
      <c r="O18" s="88">
        <v>0</v>
      </c>
      <c r="P18" s="88">
        <v>-7</v>
      </c>
      <c r="Q18" s="88">
        <v>0</v>
      </c>
      <c r="R18" s="88">
        <v>0</v>
      </c>
      <c r="S18" s="116">
        <v>0</v>
      </c>
      <c r="U18" s="115">
        <v>-7</v>
      </c>
      <c r="V18" s="116">
        <v>136.62</v>
      </c>
      <c r="W18">
        <v>107.65</v>
      </c>
      <c r="X18">
        <v>9.66</v>
      </c>
      <c r="Y18">
        <v>0</v>
      </c>
      <c r="Z18">
        <v>19.309999999999999</v>
      </c>
      <c r="AA18">
        <v>0</v>
      </c>
      <c r="AB18">
        <v>-7</v>
      </c>
    </row>
    <row r="19" spans="7:28">
      <c r="G19" t="s">
        <v>61</v>
      </c>
      <c r="H19" s="115">
        <v>68.72</v>
      </c>
      <c r="I19" s="88">
        <v>14.48</v>
      </c>
      <c r="J19" s="88">
        <v>0</v>
      </c>
      <c r="K19" s="88">
        <v>0</v>
      </c>
      <c r="L19" s="88">
        <v>10.14</v>
      </c>
      <c r="M19" s="116">
        <v>0</v>
      </c>
      <c r="N19" s="115">
        <v>0</v>
      </c>
      <c r="O19" s="88">
        <v>0</v>
      </c>
      <c r="P19" s="88">
        <v>-57</v>
      </c>
      <c r="Q19" s="88">
        <v>-40</v>
      </c>
      <c r="R19" s="88">
        <v>0</v>
      </c>
      <c r="S19" s="116">
        <v>0</v>
      </c>
      <c r="U19" s="115">
        <v>-97</v>
      </c>
      <c r="V19" s="116">
        <v>93.34</v>
      </c>
      <c r="W19">
        <v>68.72</v>
      </c>
      <c r="X19">
        <v>14.48</v>
      </c>
      <c r="Y19">
        <v>10.14</v>
      </c>
      <c r="Z19">
        <v>-40</v>
      </c>
      <c r="AA19">
        <v>0</v>
      </c>
      <c r="AB19">
        <v>-57</v>
      </c>
    </row>
    <row r="20" spans="7:28">
      <c r="G20" t="s">
        <v>62</v>
      </c>
      <c r="H20" s="115">
        <v>80.010000000000005</v>
      </c>
      <c r="I20" s="88">
        <v>14.48</v>
      </c>
      <c r="J20" s="88">
        <v>0</v>
      </c>
      <c r="K20" s="88">
        <v>0</v>
      </c>
      <c r="L20" s="88">
        <v>2.9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97.39</v>
      </c>
      <c r="W20">
        <v>80.010000000000005</v>
      </c>
      <c r="X20">
        <v>14.48</v>
      </c>
      <c r="Y20">
        <v>2.9</v>
      </c>
      <c r="Z20">
        <v>0</v>
      </c>
      <c r="AA20">
        <v>0</v>
      </c>
      <c r="AB20">
        <v>0</v>
      </c>
    </row>
    <row r="21" spans="7:28">
      <c r="G21" t="s">
        <v>63</v>
      </c>
      <c r="H21" s="115">
        <v>72.53</v>
      </c>
      <c r="I21" s="88">
        <v>0</v>
      </c>
      <c r="J21" s="88">
        <v>0</v>
      </c>
      <c r="K21" s="88">
        <v>24.14</v>
      </c>
      <c r="L21" s="88">
        <v>0</v>
      </c>
      <c r="M21" s="116">
        <v>0</v>
      </c>
      <c r="N21" s="115">
        <v>0</v>
      </c>
      <c r="O21" s="88">
        <v>0</v>
      </c>
      <c r="P21" s="88">
        <v>-124</v>
      </c>
      <c r="Q21" s="88">
        <v>0</v>
      </c>
      <c r="R21" s="88">
        <v>0</v>
      </c>
      <c r="S21" s="116">
        <v>0</v>
      </c>
      <c r="U21" s="115">
        <v>-124</v>
      </c>
      <c r="V21" s="116">
        <v>96.67</v>
      </c>
      <c r="W21">
        <v>72.53</v>
      </c>
      <c r="X21">
        <v>0</v>
      </c>
      <c r="Y21">
        <v>0</v>
      </c>
      <c r="Z21">
        <v>24.14</v>
      </c>
      <c r="AA21">
        <v>0</v>
      </c>
      <c r="AB21">
        <v>-124</v>
      </c>
    </row>
    <row r="22" spans="7:28">
      <c r="G22" t="s">
        <v>64</v>
      </c>
      <c r="H22" s="115">
        <v>82.28</v>
      </c>
      <c r="I22" s="88">
        <v>0</v>
      </c>
      <c r="J22" s="88">
        <v>0</v>
      </c>
      <c r="K22" s="88">
        <v>19.309999999999999</v>
      </c>
      <c r="L22" s="88">
        <v>0</v>
      </c>
      <c r="M22" s="116">
        <v>0</v>
      </c>
      <c r="N22" s="115">
        <v>0</v>
      </c>
      <c r="O22" s="88">
        <v>0</v>
      </c>
      <c r="P22" s="88">
        <v>-73</v>
      </c>
      <c r="Q22" s="88">
        <v>0</v>
      </c>
      <c r="R22" s="88">
        <v>0</v>
      </c>
      <c r="S22" s="116">
        <v>0</v>
      </c>
      <c r="U22" s="115">
        <v>-73</v>
      </c>
      <c r="V22" s="116">
        <v>101.59</v>
      </c>
      <c r="W22">
        <v>82.28</v>
      </c>
      <c r="X22">
        <v>0</v>
      </c>
      <c r="Y22">
        <v>0</v>
      </c>
      <c r="Z22">
        <v>19.309999999999999</v>
      </c>
      <c r="AA22">
        <v>0</v>
      </c>
      <c r="AB22">
        <v>-73</v>
      </c>
    </row>
    <row r="23" spans="7:28">
      <c r="G23" t="s">
        <v>65</v>
      </c>
      <c r="H23" s="115">
        <v>70.150000000000006</v>
      </c>
      <c r="I23" s="88">
        <v>38.619999999999997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-60</v>
      </c>
      <c r="Q23" s="88">
        <v>-30</v>
      </c>
      <c r="R23" s="88">
        <v>0</v>
      </c>
      <c r="S23" s="116">
        <v>0</v>
      </c>
      <c r="U23" s="115">
        <v>-90</v>
      </c>
      <c r="V23" s="116">
        <v>108.77</v>
      </c>
      <c r="W23">
        <v>70.150000000000006</v>
      </c>
      <c r="X23">
        <v>38.619999999999997</v>
      </c>
      <c r="Y23">
        <v>0</v>
      </c>
      <c r="Z23">
        <v>-30</v>
      </c>
      <c r="AA23">
        <v>0</v>
      </c>
      <c r="AB23">
        <v>-60</v>
      </c>
    </row>
    <row r="24" spans="7:28">
      <c r="G24" t="s">
        <v>66</v>
      </c>
      <c r="H24" s="115">
        <v>66.98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-6</v>
      </c>
      <c r="Q24" s="88">
        <v>0</v>
      </c>
      <c r="R24" s="88">
        <v>0</v>
      </c>
      <c r="S24" s="116">
        <v>0</v>
      </c>
      <c r="U24" s="115">
        <v>-6</v>
      </c>
      <c r="V24" s="116">
        <v>66.98</v>
      </c>
      <c r="W24">
        <v>66.98</v>
      </c>
      <c r="X24">
        <v>0</v>
      </c>
      <c r="Y24">
        <v>0</v>
      </c>
      <c r="Z24">
        <v>0</v>
      </c>
      <c r="AA24">
        <v>0</v>
      </c>
      <c r="AB24">
        <v>-6</v>
      </c>
    </row>
    <row r="25" spans="7:28">
      <c r="G25" t="s">
        <v>67</v>
      </c>
      <c r="H25" s="115">
        <v>25.36</v>
      </c>
      <c r="I25" s="88">
        <v>0</v>
      </c>
      <c r="J25" s="88">
        <v>28.97</v>
      </c>
      <c r="K25" s="88">
        <v>0</v>
      </c>
      <c r="L25" s="88">
        <v>12.26</v>
      </c>
      <c r="M25" s="116">
        <v>0</v>
      </c>
      <c r="N25" s="115">
        <v>0</v>
      </c>
      <c r="O25" s="88">
        <v>-10</v>
      </c>
      <c r="P25" s="88">
        <v>0</v>
      </c>
      <c r="Q25" s="88">
        <v>0</v>
      </c>
      <c r="R25" s="88">
        <v>0</v>
      </c>
      <c r="S25" s="116">
        <v>0</v>
      </c>
      <c r="U25" s="115">
        <v>-10</v>
      </c>
      <c r="V25" s="116">
        <v>66.59</v>
      </c>
      <c r="W25">
        <v>25.36</v>
      </c>
      <c r="X25">
        <v>-10</v>
      </c>
      <c r="Y25">
        <v>12.26</v>
      </c>
      <c r="Z25">
        <v>0</v>
      </c>
      <c r="AA25">
        <v>0</v>
      </c>
      <c r="AB25">
        <v>28.97</v>
      </c>
    </row>
    <row r="26" spans="7:28">
      <c r="G26" t="s">
        <v>68</v>
      </c>
      <c r="H26" s="115">
        <v>24.45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-15</v>
      </c>
      <c r="P26" s="88">
        <v>-30</v>
      </c>
      <c r="Q26" s="88">
        <v>0</v>
      </c>
      <c r="R26" s="88">
        <v>0</v>
      </c>
      <c r="S26" s="116">
        <v>0</v>
      </c>
      <c r="U26" s="115">
        <v>-45</v>
      </c>
      <c r="V26" s="116">
        <v>24.45</v>
      </c>
      <c r="W26">
        <v>24.45</v>
      </c>
      <c r="X26">
        <v>-15</v>
      </c>
      <c r="Y26">
        <v>0</v>
      </c>
      <c r="Z26">
        <v>0</v>
      </c>
      <c r="AA26">
        <v>0</v>
      </c>
      <c r="AB26">
        <v>-30</v>
      </c>
    </row>
    <row r="27" spans="7:28">
      <c r="G27" t="s">
        <v>69</v>
      </c>
      <c r="H27" s="115">
        <v>0</v>
      </c>
      <c r="I27" s="88">
        <v>0</v>
      </c>
      <c r="J27" s="88">
        <v>33.799999999999997</v>
      </c>
      <c r="K27" s="88">
        <v>0</v>
      </c>
      <c r="L27" s="88">
        <v>0</v>
      </c>
      <c r="M27" s="116">
        <v>0</v>
      </c>
      <c r="N27" s="115">
        <v>-47.86</v>
      </c>
      <c r="O27" s="88">
        <v>0</v>
      </c>
      <c r="P27" s="88">
        <v>0</v>
      </c>
      <c r="Q27" s="88">
        <v>-40</v>
      </c>
      <c r="R27" s="88">
        <v>0</v>
      </c>
      <c r="S27" s="116">
        <v>0</v>
      </c>
      <c r="U27" s="115">
        <v>-87.86</v>
      </c>
      <c r="V27" s="116">
        <v>33.799999999999997</v>
      </c>
      <c r="W27">
        <v>-47.86</v>
      </c>
      <c r="X27">
        <v>0</v>
      </c>
      <c r="Y27">
        <v>0</v>
      </c>
      <c r="Z27">
        <v>-40</v>
      </c>
      <c r="AA27">
        <v>0</v>
      </c>
      <c r="AB27">
        <v>33.799999999999997</v>
      </c>
    </row>
    <row r="28" spans="7:28">
      <c r="G28" t="s">
        <v>70</v>
      </c>
      <c r="H28" s="115">
        <v>0</v>
      </c>
      <c r="I28" s="88">
        <v>0</v>
      </c>
      <c r="J28" s="88">
        <v>28.97</v>
      </c>
      <c r="K28" s="88">
        <v>0</v>
      </c>
      <c r="L28" s="88">
        <v>0</v>
      </c>
      <c r="M28" s="116">
        <v>0</v>
      </c>
      <c r="N28" s="115">
        <v>-18.670000000000002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-18.670000000000002</v>
      </c>
      <c r="V28" s="116">
        <v>28.97</v>
      </c>
      <c r="W28">
        <v>-18.670000000000002</v>
      </c>
      <c r="X28">
        <v>0</v>
      </c>
      <c r="Y28">
        <v>0</v>
      </c>
      <c r="Z28">
        <v>0</v>
      </c>
      <c r="AA28">
        <v>0</v>
      </c>
      <c r="AB28">
        <v>28.97</v>
      </c>
    </row>
    <row r="29" spans="7:28">
      <c r="G29" t="s">
        <v>71</v>
      </c>
      <c r="H29" s="115">
        <v>0</v>
      </c>
      <c r="I29" s="88">
        <v>11.59</v>
      </c>
      <c r="J29" s="88">
        <v>9.66</v>
      </c>
      <c r="K29" s="88">
        <v>0</v>
      </c>
      <c r="L29" s="88">
        <v>5.79</v>
      </c>
      <c r="M29" s="116">
        <v>0</v>
      </c>
      <c r="N29" s="115">
        <v>-48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-48</v>
      </c>
      <c r="V29" s="116">
        <v>27.04</v>
      </c>
      <c r="W29">
        <v>-48</v>
      </c>
      <c r="X29">
        <v>11.59</v>
      </c>
      <c r="Y29">
        <v>5.79</v>
      </c>
      <c r="Z29">
        <v>0</v>
      </c>
      <c r="AA29">
        <v>0</v>
      </c>
      <c r="AB29">
        <v>9.66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5.79</v>
      </c>
      <c r="M30" s="116">
        <v>0</v>
      </c>
      <c r="N30" s="115">
        <v>-30</v>
      </c>
      <c r="O30" s="88">
        <v>0</v>
      </c>
      <c r="P30" s="88">
        <v>-40</v>
      </c>
      <c r="Q30" s="88">
        <v>0</v>
      </c>
      <c r="R30" s="88">
        <v>0</v>
      </c>
      <c r="S30" s="116">
        <v>0</v>
      </c>
      <c r="U30" s="115">
        <v>-70</v>
      </c>
      <c r="V30" s="116">
        <v>5.79</v>
      </c>
      <c r="W30">
        <v>-30</v>
      </c>
      <c r="X30">
        <v>0</v>
      </c>
      <c r="Y30">
        <v>5.79</v>
      </c>
      <c r="Z30">
        <v>0</v>
      </c>
      <c r="AA30">
        <v>0</v>
      </c>
      <c r="AB30">
        <v>-40</v>
      </c>
    </row>
    <row r="31" spans="7:28">
      <c r="G31" t="s">
        <v>73</v>
      </c>
      <c r="H31" s="115">
        <v>17.91</v>
      </c>
      <c r="I31" s="88">
        <v>0</v>
      </c>
      <c r="J31" s="88">
        <v>9.66</v>
      </c>
      <c r="K31" s="88">
        <v>0</v>
      </c>
      <c r="L31" s="88">
        <v>13.04</v>
      </c>
      <c r="M31" s="116">
        <v>0</v>
      </c>
      <c r="N31" s="115">
        <v>0</v>
      </c>
      <c r="O31" s="88">
        <v>-35</v>
      </c>
      <c r="P31" s="88">
        <v>0</v>
      </c>
      <c r="Q31" s="88">
        <v>-30</v>
      </c>
      <c r="R31" s="88">
        <v>0</v>
      </c>
      <c r="S31" s="116">
        <v>0</v>
      </c>
      <c r="U31" s="115">
        <v>-65</v>
      </c>
      <c r="V31" s="116">
        <v>40.61</v>
      </c>
      <c r="W31">
        <v>17.91</v>
      </c>
      <c r="X31">
        <v>-35</v>
      </c>
      <c r="Y31">
        <v>13.04</v>
      </c>
      <c r="Z31">
        <v>-30</v>
      </c>
      <c r="AA31">
        <v>0</v>
      </c>
      <c r="AB31">
        <v>9.66</v>
      </c>
    </row>
    <row r="32" spans="7:28">
      <c r="G32" t="s">
        <v>74</v>
      </c>
      <c r="H32" s="115">
        <v>0</v>
      </c>
      <c r="I32" s="88">
        <v>0</v>
      </c>
      <c r="J32" s="88">
        <v>9.66</v>
      </c>
      <c r="K32" s="88">
        <v>38.619999999999997</v>
      </c>
      <c r="L32" s="88">
        <v>5.79</v>
      </c>
      <c r="M32" s="116">
        <v>0</v>
      </c>
      <c r="N32" s="115">
        <v>0</v>
      </c>
      <c r="O32" s="88">
        <v>-10</v>
      </c>
      <c r="P32" s="88">
        <v>0</v>
      </c>
      <c r="Q32" s="88">
        <v>0</v>
      </c>
      <c r="R32" s="88">
        <v>0</v>
      </c>
      <c r="S32" s="116">
        <v>0</v>
      </c>
      <c r="U32" s="115">
        <v>-10</v>
      </c>
      <c r="V32" s="116">
        <v>54.07</v>
      </c>
      <c r="W32">
        <v>0</v>
      </c>
      <c r="X32">
        <v>-10</v>
      </c>
      <c r="Y32">
        <v>5.79</v>
      </c>
      <c r="Z32">
        <v>38.619999999999997</v>
      </c>
      <c r="AA32">
        <v>0</v>
      </c>
      <c r="AB32">
        <v>9.66</v>
      </c>
    </row>
    <row r="33" spans="7:28">
      <c r="G33" t="s">
        <v>75</v>
      </c>
      <c r="H33" s="115">
        <v>0</v>
      </c>
      <c r="I33" s="88">
        <v>14.48</v>
      </c>
      <c r="J33" s="88">
        <v>0</v>
      </c>
      <c r="K33" s="88">
        <v>0</v>
      </c>
      <c r="L33" s="88">
        <v>8.69</v>
      </c>
      <c r="M33" s="116">
        <v>0</v>
      </c>
      <c r="N33" s="115">
        <v>0</v>
      </c>
      <c r="O33" s="88">
        <v>0</v>
      </c>
      <c r="P33" s="88">
        <v>-40</v>
      </c>
      <c r="Q33" s="88">
        <v>0</v>
      </c>
      <c r="R33" s="88">
        <v>0</v>
      </c>
      <c r="S33" s="116">
        <v>0</v>
      </c>
      <c r="U33" s="115">
        <v>-40</v>
      </c>
      <c r="V33" s="116">
        <v>23.17</v>
      </c>
      <c r="W33">
        <v>0</v>
      </c>
      <c r="X33">
        <v>14.48</v>
      </c>
      <c r="Y33">
        <v>8.69</v>
      </c>
      <c r="Z33">
        <v>0</v>
      </c>
      <c r="AA33">
        <v>0</v>
      </c>
      <c r="AB33">
        <v>-40</v>
      </c>
    </row>
    <row r="34" spans="7:28">
      <c r="G34" t="s">
        <v>76</v>
      </c>
      <c r="H34" s="115">
        <v>0</v>
      </c>
      <c r="I34" s="88">
        <v>33.79</v>
      </c>
      <c r="J34" s="88">
        <v>9.66</v>
      </c>
      <c r="K34" s="88">
        <v>19.309999999999999</v>
      </c>
      <c r="L34" s="88">
        <v>8.69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71.45</v>
      </c>
      <c r="W34">
        <v>0</v>
      </c>
      <c r="X34">
        <v>33.79</v>
      </c>
      <c r="Y34">
        <v>8.69</v>
      </c>
      <c r="Z34">
        <v>19.309999999999999</v>
      </c>
      <c r="AA34">
        <v>0</v>
      </c>
      <c r="AB34">
        <v>9.66</v>
      </c>
    </row>
    <row r="35" spans="7:28">
      <c r="G35" t="s">
        <v>77</v>
      </c>
      <c r="H35" s="115">
        <v>0</v>
      </c>
      <c r="I35" s="88">
        <v>38.619999999999997</v>
      </c>
      <c r="J35" s="88">
        <v>0</v>
      </c>
      <c r="K35" s="88">
        <v>14.48</v>
      </c>
      <c r="L35" s="88">
        <v>9.66</v>
      </c>
      <c r="M35" s="116">
        <v>0</v>
      </c>
      <c r="N35" s="115">
        <v>-28.09</v>
      </c>
      <c r="O35" s="88">
        <v>0</v>
      </c>
      <c r="P35" s="88">
        <v>-60</v>
      </c>
      <c r="Q35" s="88">
        <v>0</v>
      </c>
      <c r="R35" s="88">
        <v>0</v>
      </c>
      <c r="S35" s="116">
        <v>0</v>
      </c>
      <c r="U35" s="115">
        <v>-88.09</v>
      </c>
      <c r="V35" s="116">
        <v>62.76</v>
      </c>
      <c r="W35">
        <v>-28.09</v>
      </c>
      <c r="X35">
        <v>38.619999999999997</v>
      </c>
      <c r="Y35">
        <v>9.66</v>
      </c>
      <c r="Z35">
        <v>14.48</v>
      </c>
      <c r="AA35">
        <v>0</v>
      </c>
      <c r="AB35">
        <v>-60</v>
      </c>
    </row>
    <row r="36" spans="7:28">
      <c r="G36" t="s">
        <v>78</v>
      </c>
      <c r="H36" s="115">
        <v>0</v>
      </c>
      <c r="I36" s="88">
        <v>33.799999999999997</v>
      </c>
      <c r="J36" s="88">
        <v>0</v>
      </c>
      <c r="K36" s="88">
        <v>14.48</v>
      </c>
      <c r="L36" s="88">
        <v>10.62</v>
      </c>
      <c r="M36" s="116">
        <v>0</v>
      </c>
      <c r="N36" s="115">
        <v>-45</v>
      </c>
      <c r="O36" s="88">
        <v>0</v>
      </c>
      <c r="P36" s="88">
        <v>-55</v>
      </c>
      <c r="Q36" s="88">
        <v>0</v>
      </c>
      <c r="R36" s="88">
        <v>0</v>
      </c>
      <c r="S36" s="116">
        <v>0</v>
      </c>
      <c r="U36" s="115">
        <v>-100</v>
      </c>
      <c r="V36" s="116">
        <v>58.9</v>
      </c>
      <c r="W36">
        <v>-45</v>
      </c>
      <c r="X36">
        <v>33.799999999999997</v>
      </c>
      <c r="Y36">
        <v>10.62</v>
      </c>
      <c r="Z36">
        <v>14.48</v>
      </c>
      <c r="AA36">
        <v>0</v>
      </c>
      <c r="AB36">
        <v>-55</v>
      </c>
    </row>
    <row r="37" spans="7:28">
      <c r="G37" t="s">
        <v>79</v>
      </c>
      <c r="H37" s="115">
        <v>57.94</v>
      </c>
      <c r="I37" s="88">
        <v>33.799999999999997</v>
      </c>
      <c r="J37" s="88">
        <v>0</v>
      </c>
      <c r="K37" s="88">
        <v>38.619999999999997</v>
      </c>
      <c r="L37" s="88">
        <v>20.76</v>
      </c>
      <c r="M37" s="116">
        <v>0</v>
      </c>
      <c r="N37" s="115">
        <v>0</v>
      </c>
      <c r="O37" s="88">
        <v>0</v>
      </c>
      <c r="P37" s="88">
        <v>-20</v>
      </c>
      <c r="Q37" s="88">
        <v>0</v>
      </c>
      <c r="R37" s="88">
        <v>0</v>
      </c>
      <c r="S37" s="116">
        <v>0</v>
      </c>
      <c r="U37" s="115">
        <v>-20</v>
      </c>
      <c r="V37" s="116">
        <v>151.12</v>
      </c>
      <c r="W37">
        <v>57.94</v>
      </c>
      <c r="X37">
        <v>33.799999999999997</v>
      </c>
      <c r="Y37">
        <v>20.76</v>
      </c>
      <c r="Z37">
        <v>38.619999999999997</v>
      </c>
      <c r="AA37">
        <v>0</v>
      </c>
      <c r="AB37">
        <v>-20</v>
      </c>
    </row>
    <row r="38" spans="7:28">
      <c r="G38" t="s">
        <v>80</v>
      </c>
      <c r="H38" s="115">
        <v>0</v>
      </c>
      <c r="I38" s="88">
        <v>14.48</v>
      </c>
      <c r="J38" s="88">
        <v>0</v>
      </c>
      <c r="K38" s="88">
        <v>9.66</v>
      </c>
      <c r="L38" s="88">
        <v>12.55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36.69</v>
      </c>
      <c r="W38">
        <v>0</v>
      </c>
      <c r="X38">
        <v>14.48</v>
      </c>
      <c r="Y38">
        <v>12.55</v>
      </c>
      <c r="Z38">
        <v>9.66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24.14</v>
      </c>
      <c r="J39" s="88">
        <v>0</v>
      </c>
      <c r="K39" s="88">
        <v>9.66</v>
      </c>
      <c r="L39" s="88">
        <v>8.69</v>
      </c>
      <c r="M39" s="116">
        <v>0</v>
      </c>
      <c r="N39" s="115">
        <v>-54</v>
      </c>
      <c r="O39" s="88">
        <v>0</v>
      </c>
      <c r="P39" s="88">
        <v>-30</v>
      </c>
      <c r="Q39" s="88">
        <v>0</v>
      </c>
      <c r="R39" s="88">
        <v>0</v>
      </c>
      <c r="S39" s="116">
        <v>0</v>
      </c>
      <c r="U39" s="115">
        <v>-84</v>
      </c>
      <c r="V39" s="116">
        <v>42.49</v>
      </c>
      <c r="W39">
        <v>-54</v>
      </c>
      <c r="X39">
        <v>24.14</v>
      </c>
      <c r="Y39">
        <v>8.69</v>
      </c>
      <c r="Z39">
        <v>9.66</v>
      </c>
      <c r="AA39">
        <v>0</v>
      </c>
      <c r="AB39">
        <v>-30</v>
      </c>
    </row>
    <row r="40" spans="7:28">
      <c r="G40" t="s">
        <v>82</v>
      </c>
      <c r="H40" s="115">
        <v>0</v>
      </c>
      <c r="I40" s="88">
        <v>24.14</v>
      </c>
      <c r="J40" s="88">
        <v>0</v>
      </c>
      <c r="K40" s="88">
        <v>28.97</v>
      </c>
      <c r="L40" s="88">
        <v>8.69</v>
      </c>
      <c r="M40" s="116">
        <v>0</v>
      </c>
      <c r="N40" s="115">
        <v>0</v>
      </c>
      <c r="O40" s="88">
        <v>0</v>
      </c>
      <c r="P40" s="88">
        <v>-90</v>
      </c>
      <c r="Q40" s="88">
        <v>0</v>
      </c>
      <c r="R40" s="88">
        <v>0</v>
      </c>
      <c r="S40" s="116">
        <v>0</v>
      </c>
      <c r="U40" s="115">
        <v>-90</v>
      </c>
      <c r="V40" s="116">
        <v>61.8</v>
      </c>
      <c r="W40">
        <v>0</v>
      </c>
      <c r="X40">
        <v>24.14</v>
      </c>
      <c r="Y40">
        <v>8.69</v>
      </c>
      <c r="Z40">
        <v>28.97</v>
      </c>
      <c r="AA40">
        <v>0</v>
      </c>
      <c r="AB40">
        <v>-90</v>
      </c>
    </row>
    <row r="41" spans="7:28">
      <c r="G41" t="s">
        <v>83</v>
      </c>
      <c r="H41" s="115">
        <v>73.81</v>
      </c>
      <c r="I41" s="88">
        <v>19.309999999999999</v>
      </c>
      <c r="J41" s="88">
        <v>0</v>
      </c>
      <c r="K41" s="88">
        <v>9.66</v>
      </c>
      <c r="L41" s="88">
        <v>10.14</v>
      </c>
      <c r="M41" s="116">
        <v>0</v>
      </c>
      <c r="N41" s="115">
        <v>0</v>
      </c>
      <c r="O41" s="88">
        <v>0</v>
      </c>
      <c r="P41" s="88">
        <v>-30</v>
      </c>
      <c r="Q41" s="88">
        <v>0</v>
      </c>
      <c r="R41" s="88">
        <v>0</v>
      </c>
      <c r="S41" s="116">
        <v>0</v>
      </c>
      <c r="U41" s="115">
        <v>-30</v>
      </c>
      <c r="V41" s="116">
        <v>112.92</v>
      </c>
      <c r="W41">
        <v>73.81</v>
      </c>
      <c r="X41">
        <v>19.309999999999999</v>
      </c>
      <c r="Y41">
        <v>10.14</v>
      </c>
      <c r="Z41">
        <v>9.66</v>
      </c>
      <c r="AA41">
        <v>0</v>
      </c>
      <c r="AB41">
        <v>-30</v>
      </c>
    </row>
    <row r="42" spans="7:28">
      <c r="G42" t="s">
        <v>84</v>
      </c>
      <c r="H42" s="115">
        <v>68.290000000000006</v>
      </c>
      <c r="I42" s="88">
        <v>0</v>
      </c>
      <c r="J42" s="88">
        <v>0</v>
      </c>
      <c r="K42" s="88">
        <v>9.66</v>
      </c>
      <c r="L42" s="88">
        <v>0</v>
      </c>
      <c r="M42" s="116">
        <v>0</v>
      </c>
      <c r="N42" s="115">
        <v>0</v>
      </c>
      <c r="O42" s="88">
        <v>0</v>
      </c>
      <c r="P42" s="88">
        <v>-30</v>
      </c>
      <c r="Q42" s="88">
        <v>0</v>
      </c>
      <c r="R42" s="88">
        <v>0</v>
      </c>
      <c r="S42" s="116">
        <v>0</v>
      </c>
      <c r="U42" s="115">
        <v>-30</v>
      </c>
      <c r="V42" s="116">
        <v>77.95</v>
      </c>
      <c r="W42">
        <v>68.290000000000006</v>
      </c>
      <c r="X42">
        <v>0</v>
      </c>
      <c r="Y42">
        <v>0</v>
      </c>
      <c r="Z42">
        <v>9.66</v>
      </c>
      <c r="AA42">
        <v>0</v>
      </c>
      <c r="AB42">
        <v>-30</v>
      </c>
    </row>
    <row r="43" spans="7:28">
      <c r="G43" t="s">
        <v>85</v>
      </c>
      <c r="H43" s="115">
        <v>32.83</v>
      </c>
      <c r="I43" s="88">
        <v>33.799999999999997</v>
      </c>
      <c r="J43" s="88">
        <v>0</v>
      </c>
      <c r="K43" s="88">
        <v>19.309999999999999</v>
      </c>
      <c r="L43" s="88">
        <v>19.309999999999999</v>
      </c>
      <c r="M43" s="116">
        <v>0</v>
      </c>
      <c r="N43" s="115">
        <v>0</v>
      </c>
      <c r="O43" s="88">
        <v>0</v>
      </c>
      <c r="P43" s="88">
        <v>-120</v>
      </c>
      <c r="Q43" s="88">
        <v>0</v>
      </c>
      <c r="R43" s="88">
        <v>0</v>
      </c>
      <c r="S43" s="116">
        <v>0</v>
      </c>
      <c r="U43" s="115">
        <v>-120</v>
      </c>
      <c r="V43" s="116">
        <v>105.25</v>
      </c>
      <c r="W43">
        <v>32.83</v>
      </c>
      <c r="X43">
        <v>33.799999999999997</v>
      </c>
      <c r="Y43">
        <v>19.309999999999999</v>
      </c>
      <c r="Z43">
        <v>19.309999999999999</v>
      </c>
      <c r="AA43">
        <v>0</v>
      </c>
      <c r="AB43">
        <v>-120</v>
      </c>
    </row>
    <row r="44" spans="7:28">
      <c r="G44" t="s">
        <v>86</v>
      </c>
      <c r="H44" s="115">
        <v>37.659999999999997</v>
      </c>
      <c r="I44" s="88">
        <v>48.28</v>
      </c>
      <c r="J44" s="88">
        <v>0</v>
      </c>
      <c r="K44" s="88">
        <v>28.97</v>
      </c>
      <c r="L44" s="88">
        <v>8.69</v>
      </c>
      <c r="M44" s="116">
        <v>0</v>
      </c>
      <c r="N44" s="115">
        <v>0</v>
      </c>
      <c r="O44" s="88">
        <v>0</v>
      </c>
      <c r="P44" s="88">
        <v>-70</v>
      </c>
      <c r="Q44" s="88">
        <v>0</v>
      </c>
      <c r="R44" s="88">
        <v>0</v>
      </c>
      <c r="S44" s="116">
        <v>0</v>
      </c>
      <c r="U44" s="115">
        <v>-70</v>
      </c>
      <c r="V44" s="116">
        <v>123.6</v>
      </c>
      <c r="W44">
        <v>37.659999999999997</v>
      </c>
      <c r="X44">
        <v>48.28</v>
      </c>
      <c r="Y44">
        <v>8.69</v>
      </c>
      <c r="Z44">
        <v>28.97</v>
      </c>
      <c r="AA44">
        <v>0</v>
      </c>
      <c r="AB44">
        <v>-70</v>
      </c>
    </row>
    <row r="45" spans="7:28">
      <c r="G45" t="s">
        <v>87</v>
      </c>
      <c r="H45" s="115">
        <v>55.03</v>
      </c>
      <c r="I45" s="88">
        <v>0</v>
      </c>
      <c r="J45" s="88">
        <v>0</v>
      </c>
      <c r="K45" s="88">
        <v>9.66</v>
      </c>
      <c r="L45" s="88">
        <v>11.59</v>
      </c>
      <c r="M45" s="116">
        <v>0</v>
      </c>
      <c r="N45" s="115">
        <v>0</v>
      </c>
      <c r="O45" s="88">
        <v>0</v>
      </c>
      <c r="P45" s="88">
        <v>-50</v>
      </c>
      <c r="Q45" s="88">
        <v>0</v>
      </c>
      <c r="R45" s="88">
        <v>0</v>
      </c>
      <c r="S45" s="116">
        <v>0</v>
      </c>
      <c r="U45" s="115">
        <v>-50</v>
      </c>
      <c r="V45" s="116">
        <v>76.28</v>
      </c>
      <c r="W45">
        <v>55.03</v>
      </c>
      <c r="X45">
        <v>0</v>
      </c>
      <c r="Y45">
        <v>11.59</v>
      </c>
      <c r="Z45">
        <v>9.66</v>
      </c>
      <c r="AA45">
        <v>0</v>
      </c>
      <c r="AB45">
        <v>-50</v>
      </c>
    </row>
    <row r="46" spans="7:28">
      <c r="G46" t="s">
        <v>88</v>
      </c>
      <c r="H46" s="115">
        <v>61.79</v>
      </c>
      <c r="I46" s="88">
        <v>0</v>
      </c>
      <c r="J46" s="88">
        <v>0</v>
      </c>
      <c r="K46" s="88">
        <v>9.66</v>
      </c>
      <c r="L46" s="88">
        <v>11.59</v>
      </c>
      <c r="M46" s="116">
        <v>0</v>
      </c>
      <c r="N46" s="115">
        <v>0</v>
      </c>
      <c r="O46" s="88">
        <v>0</v>
      </c>
      <c r="P46" s="88">
        <v>-50</v>
      </c>
      <c r="Q46" s="88">
        <v>0</v>
      </c>
      <c r="R46" s="88">
        <v>0</v>
      </c>
      <c r="S46" s="116">
        <v>0</v>
      </c>
      <c r="U46" s="115">
        <v>-50</v>
      </c>
      <c r="V46" s="116">
        <v>83.04</v>
      </c>
      <c r="W46">
        <v>61.79</v>
      </c>
      <c r="X46">
        <v>0</v>
      </c>
      <c r="Y46">
        <v>11.59</v>
      </c>
      <c r="Z46">
        <v>9.66</v>
      </c>
      <c r="AA46">
        <v>0</v>
      </c>
      <c r="AB46">
        <v>-50</v>
      </c>
    </row>
    <row r="47" spans="7:28">
      <c r="G47" t="s">
        <v>89</v>
      </c>
      <c r="H47" s="115">
        <v>82.07</v>
      </c>
      <c r="I47" s="88">
        <v>0</v>
      </c>
      <c r="J47" s="88">
        <v>0</v>
      </c>
      <c r="K47" s="88">
        <v>9.66</v>
      </c>
      <c r="L47" s="88">
        <v>12.55</v>
      </c>
      <c r="M47" s="116">
        <v>0</v>
      </c>
      <c r="N47" s="115">
        <v>0</v>
      </c>
      <c r="O47" s="88">
        <v>0</v>
      </c>
      <c r="P47" s="88">
        <v>-60</v>
      </c>
      <c r="Q47" s="88">
        <v>0</v>
      </c>
      <c r="R47" s="88">
        <v>0</v>
      </c>
      <c r="S47" s="116">
        <v>0</v>
      </c>
      <c r="U47" s="115">
        <v>-60</v>
      </c>
      <c r="V47" s="116">
        <v>104.28</v>
      </c>
      <c r="W47">
        <v>82.07</v>
      </c>
      <c r="X47">
        <v>0</v>
      </c>
      <c r="Y47">
        <v>12.55</v>
      </c>
      <c r="Z47">
        <v>9.66</v>
      </c>
      <c r="AA47">
        <v>0</v>
      </c>
      <c r="AB47">
        <v>-60</v>
      </c>
    </row>
    <row r="48" spans="7:28">
      <c r="G48" t="s">
        <v>90</v>
      </c>
      <c r="H48" s="115">
        <v>74.349999999999994</v>
      </c>
      <c r="I48" s="88">
        <v>0</v>
      </c>
      <c r="J48" s="88">
        <v>0</v>
      </c>
      <c r="K48" s="88">
        <v>9.66</v>
      </c>
      <c r="L48" s="88">
        <v>12.55</v>
      </c>
      <c r="M48" s="116">
        <v>0</v>
      </c>
      <c r="N48" s="115">
        <v>0</v>
      </c>
      <c r="O48" s="88">
        <v>-15</v>
      </c>
      <c r="P48" s="88">
        <v>0</v>
      </c>
      <c r="Q48" s="88">
        <v>0</v>
      </c>
      <c r="R48" s="88">
        <v>0</v>
      </c>
      <c r="S48" s="116">
        <v>0</v>
      </c>
      <c r="U48" s="115">
        <v>-15</v>
      </c>
      <c r="V48" s="116">
        <v>96.56</v>
      </c>
      <c r="W48">
        <v>74.349999999999994</v>
      </c>
      <c r="X48">
        <v>-15</v>
      </c>
      <c r="Y48">
        <v>12.55</v>
      </c>
      <c r="Z48">
        <v>9.66</v>
      </c>
      <c r="AA48">
        <v>0</v>
      </c>
      <c r="AB48">
        <v>0</v>
      </c>
    </row>
    <row r="49" spans="7:28">
      <c r="G49" t="s">
        <v>91</v>
      </c>
      <c r="H49" s="115">
        <v>75.31</v>
      </c>
      <c r="I49" s="88">
        <v>0</v>
      </c>
      <c r="J49" s="88">
        <v>0</v>
      </c>
      <c r="K49" s="88">
        <v>9.66</v>
      </c>
      <c r="L49" s="88">
        <v>20.28</v>
      </c>
      <c r="M49" s="116">
        <v>0</v>
      </c>
      <c r="N49" s="115">
        <v>0</v>
      </c>
      <c r="O49" s="88">
        <v>-55</v>
      </c>
      <c r="P49" s="88">
        <v>0</v>
      </c>
      <c r="Q49" s="88">
        <v>0</v>
      </c>
      <c r="R49" s="88">
        <v>0</v>
      </c>
      <c r="S49" s="116">
        <v>0</v>
      </c>
      <c r="U49" s="115">
        <v>-55</v>
      </c>
      <c r="V49" s="116">
        <v>105.25</v>
      </c>
      <c r="W49">
        <v>75.31</v>
      </c>
      <c r="X49">
        <v>-55</v>
      </c>
      <c r="Y49">
        <v>20.28</v>
      </c>
      <c r="Z49">
        <v>9.66</v>
      </c>
      <c r="AA49">
        <v>0</v>
      </c>
      <c r="AB49">
        <v>0</v>
      </c>
    </row>
    <row r="50" spans="7:28">
      <c r="G50" t="s">
        <v>92</v>
      </c>
      <c r="H50" s="115">
        <v>57.93</v>
      </c>
      <c r="I50" s="88">
        <v>0</v>
      </c>
      <c r="J50" s="88">
        <v>0</v>
      </c>
      <c r="K50" s="88">
        <v>9.66</v>
      </c>
      <c r="L50" s="88">
        <v>12.55</v>
      </c>
      <c r="M50" s="116">
        <v>0</v>
      </c>
      <c r="N50" s="115">
        <v>0</v>
      </c>
      <c r="O50" s="88">
        <v>-20</v>
      </c>
      <c r="P50" s="88">
        <v>0</v>
      </c>
      <c r="Q50" s="88">
        <v>0</v>
      </c>
      <c r="R50" s="88">
        <v>0</v>
      </c>
      <c r="S50" s="116">
        <v>0</v>
      </c>
      <c r="U50" s="115">
        <v>-20</v>
      </c>
      <c r="V50" s="116">
        <v>80.14</v>
      </c>
      <c r="W50">
        <v>57.93</v>
      </c>
      <c r="X50">
        <v>-20</v>
      </c>
      <c r="Y50">
        <v>12.55</v>
      </c>
      <c r="Z50">
        <v>9.66</v>
      </c>
      <c r="AA50">
        <v>0</v>
      </c>
      <c r="AB50">
        <v>0</v>
      </c>
    </row>
    <row r="51" spans="7:28">
      <c r="G51" t="s">
        <v>93</v>
      </c>
      <c r="H51" s="115">
        <v>28</v>
      </c>
      <c r="I51" s="88">
        <v>0</v>
      </c>
      <c r="J51" s="88">
        <v>0</v>
      </c>
      <c r="K51" s="88">
        <v>9.66</v>
      </c>
      <c r="L51" s="88">
        <v>14.48</v>
      </c>
      <c r="M51" s="116">
        <v>0</v>
      </c>
      <c r="N51" s="115">
        <v>0</v>
      </c>
      <c r="O51" s="88">
        <v>0</v>
      </c>
      <c r="P51" s="88">
        <v>-50</v>
      </c>
      <c r="Q51" s="88">
        <v>0</v>
      </c>
      <c r="R51" s="88">
        <v>0</v>
      </c>
      <c r="S51" s="116">
        <v>0</v>
      </c>
      <c r="U51" s="115">
        <v>-50</v>
      </c>
      <c r="V51" s="116">
        <v>52.14</v>
      </c>
      <c r="W51">
        <v>28</v>
      </c>
      <c r="X51">
        <v>0</v>
      </c>
      <c r="Y51">
        <v>14.48</v>
      </c>
      <c r="Z51">
        <v>9.66</v>
      </c>
      <c r="AA51">
        <v>0</v>
      </c>
      <c r="AB51">
        <v>-50</v>
      </c>
    </row>
    <row r="52" spans="7:28">
      <c r="G52" t="s">
        <v>94</v>
      </c>
      <c r="H52" s="115">
        <v>29.93</v>
      </c>
      <c r="I52" s="88">
        <v>9.66</v>
      </c>
      <c r="J52" s="88">
        <v>0</v>
      </c>
      <c r="K52" s="88">
        <v>9.66</v>
      </c>
      <c r="L52" s="88">
        <v>14.48</v>
      </c>
      <c r="M52" s="116">
        <v>0</v>
      </c>
      <c r="N52" s="115">
        <v>0</v>
      </c>
      <c r="O52" s="88">
        <v>0</v>
      </c>
      <c r="P52" s="88">
        <v>-20</v>
      </c>
      <c r="Q52" s="88">
        <v>0</v>
      </c>
      <c r="R52" s="88">
        <v>0</v>
      </c>
      <c r="S52" s="116">
        <v>0</v>
      </c>
      <c r="U52" s="115">
        <v>-20</v>
      </c>
      <c r="V52" s="116">
        <v>63.73</v>
      </c>
      <c r="W52">
        <v>29.93</v>
      </c>
      <c r="X52">
        <v>9.66</v>
      </c>
      <c r="Y52">
        <v>14.48</v>
      </c>
      <c r="Z52">
        <v>9.66</v>
      </c>
      <c r="AA52">
        <v>0</v>
      </c>
      <c r="AB52">
        <v>-20</v>
      </c>
    </row>
    <row r="53" spans="7:28">
      <c r="G53" t="s">
        <v>95</v>
      </c>
      <c r="H53" s="115">
        <v>25.11</v>
      </c>
      <c r="I53" s="88">
        <v>43.46</v>
      </c>
      <c r="J53" s="88">
        <v>0</v>
      </c>
      <c r="K53" s="88">
        <v>43.45</v>
      </c>
      <c r="L53" s="88">
        <v>14.48</v>
      </c>
      <c r="M53" s="116">
        <v>2.12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128.62</v>
      </c>
      <c r="W53">
        <v>25.11</v>
      </c>
      <c r="X53">
        <v>43.46</v>
      </c>
      <c r="Y53">
        <v>14.48</v>
      </c>
      <c r="Z53">
        <v>43.45</v>
      </c>
      <c r="AA53">
        <v>2.12</v>
      </c>
      <c r="AB53">
        <v>0</v>
      </c>
    </row>
    <row r="54" spans="7:28">
      <c r="G54" t="s">
        <v>96</v>
      </c>
      <c r="H54" s="115">
        <v>13.52</v>
      </c>
      <c r="I54" s="88">
        <v>14.48</v>
      </c>
      <c r="J54" s="88">
        <v>0</v>
      </c>
      <c r="K54" s="88">
        <v>43.46</v>
      </c>
      <c r="L54" s="88">
        <v>14.48</v>
      </c>
      <c r="M54" s="116">
        <v>2.12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88.06</v>
      </c>
      <c r="W54">
        <v>13.52</v>
      </c>
      <c r="X54">
        <v>14.48</v>
      </c>
      <c r="Y54">
        <v>14.48</v>
      </c>
      <c r="Z54">
        <v>43.46</v>
      </c>
      <c r="AA54">
        <v>2.12</v>
      </c>
      <c r="AB54">
        <v>0</v>
      </c>
    </row>
    <row r="55" spans="7:28">
      <c r="G55" t="s">
        <v>97</v>
      </c>
      <c r="H55" s="115">
        <v>86.91</v>
      </c>
      <c r="I55" s="88">
        <v>0</v>
      </c>
      <c r="J55" s="88">
        <v>0</v>
      </c>
      <c r="K55" s="88">
        <v>48.28</v>
      </c>
      <c r="L55" s="88">
        <v>26.55</v>
      </c>
      <c r="M55" s="116">
        <v>2.0299999999999998</v>
      </c>
      <c r="N55" s="115">
        <v>0</v>
      </c>
      <c r="O55" s="88">
        <v>0</v>
      </c>
      <c r="P55" s="88">
        <v>-85</v>
      </c>
      <c r="Q55" s="88">
        <v>0</v>
      </c>
      <c r="R55" s="88">
        <v>0</v>
      </c>
      <c r="S55" s="116">
        <v>0</v>
      </c>
      <c r="U55" s="115">
        <v>-85</v>
      </c>
      <c r="V55" s="116">
        <v>163.77000000000001</v>
      </c>
      <c r="W55">
        <v>86.91</v>
      </c>
      <c r="X55">
        <v>0</v>
      </c>
      <c r="Y55">
        <v>26.55</v>
      </c>
      <c r="Z55">
        <v>48.28</v>
      </c>
      <c r="AA55">
        <v>2.0299999999999998</v>
      </c>
      <c r="AB55">
        <v>-85</v>
      </c>
    </row>
    <row r="56" spans="7:28">
      <c r="G56" t="s">
        <v>98</v>
      </c>
      <c r="H56" s="115">
        <v>86.91</v>
      </c>
      <c r="I56" s="88">
        <v>0</v>
      </c>
      <c r="J56" s="88">
        <v>0</v>
      </c>
      <c r="K56" s="88">
        <v>43.45</v>
      </c>
      <c r="L56" s="88">
        <v>17.57</v>
      </c>
      <c r="M56" s="116">
        <v>2.12</v>
      </c>
      <c r="N56" s="115">
        <v>0</v>
      </c>
      <c r="O56" s="88">
        <v>0</v>
      </c>
      <c r="P56" s="88">
        <v>-70</v>
      </c>
      <c r="Q56" s="88">
        <v>0</v>
      </c>
      <c r="R56" s="88">
        <v>0</v>
      </c>
      <c r="S56" s="116">
        <v>0</v>
      </c>
      <c r="U56" s="115">
        <v>-70</v>
      </c>
      <c r="V56" s="116">
        <v>150.05000000000001</v>
      </c>
      <c r="W56">
        <v>86.91</v>
      </c>
      <c r="X56">
        <v>0</v>
      </c>
      <c r="Y56">
        <v>17.57</v>
      </c>
      <c r="Z56">
        <v>43.45</v>
      </c>
      <c r="AA56">
        <v>2.12</v>
      </c>
      <c r="AB56">
        <v>-70</v>
      </c>
    </row>
    <row r="57" spans="7:28">
      <c r="G57" t="s">
        <v>99</v>
      </c>
      <c r="H57" s="115">
        <v>103.33</v>
      </c>
      <c r="I57" s="88">
        <v>38.619999999999997</v>
      </c>
      <c r="J57" s="88">
        <v>0</v>
      </c>
      <c r="K57" s="88">
        <v>43.45</v>
      </c>
      <c r="L57" s="88">
        <v>20.28</v>
      </c>
      <c r="M57" s="116">
        <v>2.12</v>
      </c>
      <c r="N57" s="115">
        <v>0</v>
      </c>
      <c r="O57" s="88">
        <v>0</v>
      </c>
      <c r="P57" s="88">
        <v>-40</v>
      </c>
      <c r="Q57" s="88">
        <v>0</v>
      </c>
      <c r="R57" s="88">
        <v>0</v>
      </c>
      <c r="S57" s="116">
        <v>0</v>
      </c>
      <c r="U57" s="115">
        <v>-40</v>
      </c>
      <c r="V57" s="116">
        <v>207.8</v>
      </c>
      <c r="W57">
        <v>103.33</v>
      </c>
      <c r="X57">
        <v>38.619999999999997</v>
      </c>
      <c r="Y57">
        <v>20.28</v>
      </c>
      <c r="Z57">
        <v>43.45</v>
      </c>
      <c r="AA57">
        <v>2.12</v>
      </c>
      <c r="AB57">
        <v>-40</v>
      </c>
    </row>
    <row r="58" spans="7:28">
      <c r="G58" t="s">
        <v>100</v>
      </c>
      <c r="H58" s="115">
        <v>133.26</v>
      </c>
      <c r="I58" s="88">
        <v>67.59</v>
      </c>
      <c r="J58" s="88">
        <v>0</v>
      </c>
      <c r="K58" s="88">
        <v>43.45</v>
      </c>
      <c r="L58" s="88">
        <v>20.28</v>
      </c>
      <c r="M58" s="116">
        <v>2.12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266.7</v>
      </c>
      <c r="W58">
        <v>133.26</v>
      </c>
      <c r="X58">
        <v>67.59</v>
      </c>
      <c r="Y58">
        <v>20.28</v>
      </c>
      <c r="Z58">
        <v>43.45</v>
      </c>
      <c r="AA58">
        <v>2.12</v>
      </c>
      <c r="AB58">
        <v>0</v>
      </c>
    </row>
    <row r="59" spans="7:28">
      <c r="G59" t="s">
        <v>101</v>
      </c>
      <c r="H59" s="115">
        <v>162.22999999999999</v>
      </c>
      <c r="I59" s="88">
        <v>14.48</v>
      </c>
      <c r="J59" s="88">
        <v>0</v>
      </c>
      <c r="K59" s="88">
        <v>48.28</v>
      </c>
      <c r="L59" s="88">
        <v>23.17</v>
      </c>
      <c r="M59" s="116">
        <v>2.12</v>
      </c>
      <c r="N59" s="115">
        <v>0</v>
      </c>
      <c r="O59" s="88">
        <v>0</v>
      </c>
      <c r="P59" s="88">
        <v>-80</v>
      </c>
      <c r="Q59" s="88">
        <v>0</v>
      </c>
      <c r="R59" s="88">
        <v>0</v>
      </c>
      <c r="S59" s="116">
        <v>0</v>
      </c>
      <c r="U59" s="115">
        <v>-80</v>
      </c>
      <c r="V59" s="116">
        <v>250.28</v>
      </c>
      <c r="W59">
        <v>162.22999999999999</v>
      </c>
      <c r="X59">
        <v>14.48</v>
      </c>
      <c r="Y59">
        <v>23.17</v>
      </c>
      <c r="Z59">
        <v>48.28</v>
      </c>
      <c r="AA59">
        <v>2.12</v>
      </c>
      <c r="AB59">
        <v>-80</v>
      </c>
    </row>
    <row r="60" spans="7:28">
      <c r="G60" t="s">
        <v>102</v>
      </c>
      <c r="H60" s="115">
        <v>186.37</v>
      </c>
      <c r="I60" s="88">
        <v>86.9</v>
      </c>
      <c r="J60" s="88">
        <v>0</v>
      </c>
      <c r="K60" s="88">
        <v>82.08</v>
      </c>
      <c r="L60" s="88">
        <v>23.17</v>
      </c>
      <c r="M60" s="116">
        <v>2.12</v>
      </c>
      <c r="N60" s="115">
        <v>0</v>
      </c>
      <c r="O60" s="88">
        <v>0</v>
      </c>
      <c r="P60" s="88">
        <v>-50</v>
      </c>
      <c r="Q60" s="88">
        <v>0</v>
      </c>
      <c r="R60" s="88">
        <v>0</v>
      </c>
      <c r="S60" s="116">
        <v>0</v>
      </c>
      <c r="U60" s="115">
        <v>-50</v>
      </c>
      <c r="V60" s="116">
        <v>380.64</v>
      </c>
      <c r="W60">
        <v>186.37</v>
      </c>
      <c r="X60">
        <v>86.9</v>
      </c>
      <c r="Y60">
        <v>23.17</v>
      </c>
      <c r="Z60">
        <v>82.08</v>
      </c>
      <c r="AA60">
        <v>2.12</v>
      </c>
      <c r="AB60">
        <v>-50</v>
      </c>
    </row>
    <row r="61" spans="7:28">
      <c r="G61" t="s">
        <v>103</v>
      </c>
      <c r="H61" s="115">
        <v>259.74</v>
      </c>
      <c r="I61" s="88">
        <v>98.49</v>
      </c>
      <c r="J61" s="88">
        <v>0</v>
      </c>
      <c r="K61" s="88">
        <v>57.94</v>
      </c>
      <c r="L61" s="88">
        <v>28.49</v>
      </c>
      <c r="M61" s="116">
        <v>2.12</v>
      </c>
      <c r="N61" s="115">
        <v>0</v>
      </c>
      <c r="O61" s="88">
        <v>0</v>
      </c>
      <c r="P61" s="88">
        <v>-60</v>
      </c>
      <c r="Q61" s="88">
        <v>0</v>
      </c>
      <c r="R61" s="88">
        <v>0</v>
      </c>
      <c r="S61" s="116">
        <v>0</v>
      </c>
      <c r="U61" s="115">
        <v>-60</v>
      </c>
      <c r="V61" s="116">
        <v>446.78</v>
      </c>
      <c r="W61">
        <v>259.74</v>
      </c>
      <c r="X61">
        <v>98.49</v>
      </c>
      <c r="Y61">
        <v>28.49</v>
      </c>
      <c r="Z61">
        <v>57.94</v>
      </c>
      <c r="AA61">
        <v>2.12</v>
      </c>
      <c r="AB61">
        <v>-60</v>
      </c>
    </row>
    <row r="62" spans="7:28">
      <c r="G62" t="s">
        <v>104</v>
      </c>
      <c r="H62" s="115">
        <v>256.85000000000002</v>
      </c>
      <c r="I62" s="88">
        <v>115.87</v>
      </c>
      <c r="J62" s="88">
        <v>0</v>
      </c>
      <c r="K62" s="88">
        <v>57.94</v>
      </c>
      <c r="L62" s="88">
        <v>19.309999999999999</v>
      </c>
      <c r="M62" s="116">
        <v>2.12</v>
      </c>
      <c r="N62" s="115">
        <v>0</v>
      </c>
      <c r="O62" s="88">
        <v>0</v>
      </c>
      <c r="P62" s="88">
        <v>-30</v>
      </c>
      <c r="Q62" s="88">
        <v>0</v>
      </c>
      <c r="R62" s="88">
        <v>0</v>
      </c>
      <c r="S62" s="116">
        <v>0</v>
      </c>
      <c r="U62" s="115">
        <v>-30</v>
      </c>
      <c r="V62" s="116">
        <v>452.09</v>
      </c>
      <c r="W62">
        <v>256.85000000000002</v>
      </c>
      <c r="X62">
        <v>115.87</v>
      </c>
      <c r="Y62">
        <v>19.309999999999999</v>
      </c>
      <c r="Z62">
        <v>57.94</v>
      </c>
      <c r="AA62">
        <v>2.12</v>
      </c>
      <c r="AB62">
        <v>-30</v>
      </c>
    </row>
    <row r="63" spans="7:28">
      <c r="G63" t="s">
        <v>105</v>
      </c>
      <c r="H63" s="115">
        <v>309.95</v>
      </c>
      <c r="I63" s="88">
        <v>67.59</v>
      </c>
      <c r="J63" s="88">
        <v>57.94</v>
      </c>
      <c r="K63" s="88">
        <v>33.799999999999997</v>
      </c>
      <c r="L63" s="88">
        <v>22.21</v>
      </c>
      <c r="M63" s="116">
        <v>2.12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493.61</v>
      </c>
      <c r="W63">
        <v>309.95</v>
      </c>
      <c r="X63">
        <v>67.59</v>
      </c>
      <c r="Y63">
        <v>22.21</v>
      </c>
      <c r="Z63">
        <v>33.799999999999997</v>
      </c>
      <c r="AA63">
        <v>2.12</v>
      </c>
      <c r="AB63">
        <v>57.94</v>
      </c>
    </row>
    <row r="64" spans="7:28">
      <c r="G64" t="s">
        <v>106</v>
      </c>
      <c r="H64" s="115">
        <v>300.3</v>
      </c>
      <c r="I64" s="88">
        <v>106.22</v>
      </c>
      <c r="J64" s="88">
        <v>86.9</v>
      </c>
      <c r="K64" s="88">
        <v>57.94</v>
      </c>
      <c r="L64" s="88">
        <v>0</v>
      </c>
      <c r="M64" s="116">
        <v>2.12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553.48</v>
      </c>
      <c r="W64">
        <v>300.3</v>
      </c>
      <c r="X64">
        <v>106.22</v>
      </c>
      <c r="Y64">
        <v>0</v>
      </c>
      <c r="Z64">
        <v>57.94</v>
      </c>
      <c r="AA64">
        <v>2.12</v>
      </c>
      <c r="AB64">
        <v>86.9</v>
      </c>
    </row>
    <row r="65" spans="7:28">
      <c r="G65" t="s">
        <v>107</v>
      </c>
      <c r="H65" s="115">
        <v>364.04</v>
      </c>
      <c r="I65" s="88">
        <v>144.84</v>
      </c>
      <c r="J65" s="88">
        <v>154.5</v>
      </c>
      <c r="K65" s="88">
        <v>38.619999999999997</v>
      </c>
      <c r="L65" s="88">
        <v>23.17</v>
      </c>
      <c r="M65" s="116">
        <v>2.12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727.29</v>
      </c>
      <c r="W65">
        <v>364.04</v>
      </c>
      <c r="X65">
        <v>144.84</v>
      </c>
      <c r="Y65">
        <v>23.17</v>
      </c>
      <c r="Z65">
        <v>38.619999999999997</v>
      </c>
      <c r="AA65">
        <v>2.12</v>
      </c>
      <c r="AB65">
        <v>154.5</v>
      </c>
    </row>
    <row r="66" spans="7:28">
      <c r="G66" t="s">
        <v>108</v>
      </c>
      <c r="H66" s="115">
        <v>372.72</v>
      </c>
      <c r="I66" s="88">
        <v>125.53</v>
      </c>
      <c r="J66" s="88">
        <v>77.25</v>
      </c>
      <c r="K66" s="88">
        <v>38.619999999999997</v>
      </c>
      <c r="L66" s="88">
        <v>22.21</v>
      </c>
      <c r="M66" s="116">
        <v>2.12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638.45000000000005</v>
      </c>
      <c r="W66">
        <v>372.72</v>
      </c>
      <c r="X66">
        <v>125.53</v>
      </c>
      <c r="Y66">
        <v>22.21</v>
      </c>
      <c r="Z66">
        <v>38.619999999999997</v>
      </c>
      <c r="AA66">
        <v>2.12</v>
      </c>
      <c r="AB66">
        <v>77.25</v>
      </c>
    </row>
    <row r="67" spans="7:28">
      <c r="G67" t="s">
        <v>109</v>
      </c>
      <c r="H67" s="115">
        <v>393</v>
      </c>
      <c r="I67" s="88">
        <v>135.18</v>
      </c>
      <c r="J67" s="88">
        <v>173.81</v>
      </c>
      <c r="K67" s="88">
        <v>33.799999999999997</v>
      </c>
      <c r="L67" s="88">
        <v>28.49</v>
      </c>
      <c r="M67" s="116">
        <v>2.12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766.4</v>
      </c>
      <c r="W67">
        <v>393</v>
      </c>
      <c r="X67">
        <v>135.18</v>
      </c>
      <c r="Y67">
        <v>28.49</v>
      </c>
      <c r="Z67">
        <v>33.799999999999997</v>
      </c>
      <c r="AA67">
        <v>2.12</v>
      </c>
      <c r="AB67">
        <v>173.81</v>
      </c>
    </row>
    <row r="68" spans="7:28">
      <c r="G68" t="s">
        <v>110</v>
      </c>
      <c r="H68" s="115">
        <v>387.21</v>
      </c>
      <c r="I68" s="88">
        <v>135.18</v>
      </c>
      <c r="J68" s="88">
        <v>154.5</v>
      </c>
      <c r="K68" s="88">
        <v>57.94</v>
      </c>
      <c r="L68" s="88">
        <v>19.309999999999999</v>
      </c>
      <c r="M68" s="116">
        <v>2.12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756.26</v>
      </c>
      <c r="W68">
        <v>387.21</v>
      </c>
      <c r="X68">
        <v>135.18</v>
      </c>
      <c r="Y68">
        <v>19.309999999999999</v>
      </c>
      <c r="Z68">
        <v>57.94</v>
      </c>
      <c r="AA68">
        <v>2.12</v>
      </c>
      <c r="AB68">
        <v>154.5</v>
      </c>
    </row>
    <row r="69" spans="7:28">
      <c r="G69" t="s">
        <v>111</v>
      </c>
      <c r="H69" s="115">
        <v>379.48</v>
      </c>
      <c r="I69" s="88">
        <v>154.5</v>
      </c>
      <c r="J69" s="88">
        <v>106.22</v>
      </c>
      <c r="K69" s="88">
        <v>0</v>
      </c>
      <c r="L69" s="88">
        <v>22.21</v>
      </c>
      <c r="M69" s="116">
        <v>2.12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664.53</v>
      </c>
      <c r="W69">
        <v>379.48</v>
      </c>
      <c r="X69">
        <v>154.5</v>
      </c>
      <c r="Y69">
        <v>22.21</v>
      </c>
      <c r="Z69">
        <v>0</v>
      </c>
      <c r="AA69">
        <v>2.12</v>
      </c>
      <c r="AB69">
        <v>106.22</v>
      </c>
    </row>
    <row r="70" spans="7:28">
      <c r="G70" t="s">
        <v>112</v>
      </c>
      <c r="H70" s="115">
        <v>364.04</v>
      </c>
      <c r="I70" s="88">
        <v>115.87</v>
      </c>
      <c r="J70" s="88">
        <v>106.22</v>
      </c>
      <c r="K70" s="88">
        <v>0</v>
      </c>
      <c r="L70" s="88">
        <v>21.24</v>
      </c>
      <c r="M70" s="116">
        <v>2.12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609.49</v>
      </c>
      <c r="W70">
        <v>364.04</v>
      </c>
      <c r="X70">
        <v>115.87</v>
      </c>
      <c r="Y70">
        <v>21.24</v>
      </c>
      <c r="Z70">
        <v>0</v>
      </c>
      <c r="AA70">
        <v>2.12</v>
      </c>
      <c r="AB70">
        <v>106.22</v>
      </c>
    </row>
    <row r="71" spans="7:28">
      <c r="G71" t="s">
        <v>113</v>
      </c>
      <c r="H71" s="115">
        <v>341.82</v>
      </c>
      <c r="I71" s="88">
        <v>77.25</v>
      </c>
      <c r="J71" s="88">
        <v>48.28</v>
      </c>
      <c r="K71" s="88">
        <v>0</v>
      </c>
      <c r="L71" s="88">
        <v>11.59</v>
      </c>
      <c r="M71" s="116">
        <v>2.12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481.06</v>
      </c>
      <c r="W71">
        <v>341.82</v>
      </c>
      <c r="X71">
        <v>77.25</v>
      </c>
      <c r="Y71">
        <v>11.59</v>
      </c>
      <c r="Z71">
        <v>0</v>
      </c>
      <c r="AA71">
        <v>2.12</v>
      </c>
      <c r="AB71">
        <v>48.28</v>
      </c>
    </row>
    <row r="72" spans="7:28">
      <c r="G72" t="s">
        <v>114</v>
      </c>
      <c r="H72" s="115">
        <v>361.14</v>
      </c>
      <c r="I72" s="88">
        <v>86.9</v>
      </c>
      <c r="J72" s="88">
        <v>96.56</v>
      </c>
      <c r="K72" s="88">
        <v>0</v>
      </c>
      <c r="L72" s="88">
        <v>11.59</v>
      </c>
      <c r="M72" s="116">
        <v>2.12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558.30999999999995</v>
      </c>
      <c r="W72">
        <v>361.14</v>
      </c>
      <c r="X72">
        <v>86.9</v>
      </c>
      <c r="Y72">
        <v>11.59</v>
      </c>
      <c r="Z72">
        <v>0</v>
      </c>
      <c r="AA72">
        <v>2.12</v>
      </c>
      <c r="AB72">
        <v>96.56</v>
      </c>
    </row>
    <row r="73" spans="7:28">
      <c r="G73" t="s">
        <v>115</v>
      </c>
      <c r="H73" s="115">
        <v>239.46</v>
      </c>
      <c r="I73" s="88">
        <v>96.56</v>
      </c>
      <c r="J73" s="88">
        <v>57.94</v>
      </c>
      <c r="K73" s="88">
        <v>0</v>
      </c>
      <c r="L73" s="88">
        <v>15.45</v>
      </c>
      <c r="M73" s="116">
        <v>2.0299999999999998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411.44</v>
      </c>
      <c r="W73">
        <v>239.46</v>
      </c>
      <c r="X73">
        <v>96.56</v>
      </c>
      <c r="Y73">
        <v>15.45</v>
      </c>
      <c r="Z73">
        <v>0</v>
      </c>
      <c r="AA73">
        <v>2.0299999999999998</v>
      </c>
      <c r="AB73">
        <v>57.94</v>
      </c>
    </row>
    <row r="74" spans="7:28">
      <c r="G74" t="s">
        <v>116</v>
      </c>
      <c r="H74" s="115">
        <v>248.17</v>
      </c>
      <c r="I74" s="88">
        <v>96.56</v>
      </c>
      <c r="J74" s="88">
        <v>38.619999999999997</v>
      </c>
      <c r="K74" s="88">
        <v>0</v>
      </c>
      <c r="L74" s="88">
        <v>6.76</v>
      </c>
      <c r="M74" s="116">
        <v>2.12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392.23</v>
      </c>
      <c r="W74">
        <v>248.17</v>
      </c>
      <c r="X74">
        <v>96.56</v>
      </c>
      <c r="Y74">
        <v>6.76</v>
      </c>
      <c r="Z74">
        <v>0</v>
      </c>
      <c r="AA74">
        <v>2.12</v>
      </c>
      <c r="AB74">
        <v>38.619999999999997</v>
      </c>
    </row>
    <row r="75" spans="7:28">
      <c r="G75" t="s">
        <v>117</v>
      </c>
      <c r="H75" s="115">
        <v>214.37</v>
      </c>
      <c r="I75" s="88">
        <v>101.39</v>
      </c>
      <c r="J75" s="88">
        <v>19.309999999999999</v>
      </c>
      <c r="K75" s="88">
        <v>0</v>
      </c>
      <c r="L75" s="88">
        <v>7.72</v>
      </c>
      <c r="M75" s="116">
        <v>2.12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344.91</v>
      </c>
      <c r="W75">
        <v>214.37</v>
      </c>
      <c r="X75">
        <v>101.39</v>
      </c>
      <c r="Y75">
        <v>7.72</v>
      </c>
      <c r="Z75">
        <v>0</v>
      </c>
      <c r="AA75">
        <v>2.12</v>
      </c>
      <c r="AB75">
        <v>19.309999999999999</v>
      </c>
    </row>
    <row r="76" spans="7:28">
      <c r="G76" t="s">
        <v>118</v>
      </c>
      <c r="H76" s="115">
        <v>235.61</v>
      </c>
      <c r="I76" s="88">
        <v>130.36000000000001</v>
      </c>
      <c r="J76" s="88">
        <v>62.76</v>
      </c>
      <c r="K76" s="88">
        <v>0</v>
      </c>
      <c r="L76" s="88">
        <v>6.76</v>
      </c>
      <c r="M76" s="116">
        <v>2.12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437.61</v>
      </c>
      <c r="W76">
        <v>235.61</v>
      </c>
      <c r="X76">
        <v>130.36000000000001</v>
      </c>
      <c r="Y76">
        <v>6.76</v>
      </c>
      <c r="Z76">
        <v>0</v>
      </c>
      <c r="AA76">
        <v>2.12</v>
      </c>
      <c r="AB76">
        <v>62.76</v>
      </c>
    </row>
    <row r="77" spans="7:28">
      <c r="G77" t="s">
        <v>119</v>
      </c>
      <c r="H77" s="115">
        <v>258.77999999999997</v>
      </c>
      <c r="I77" s="88">
        <v>125.53</v>
      </c>
      <c r="J77" s="88">
        <v>0</v>
      </c>
      <c r="K77" s="88">
        <v>0</v>
      </c>
      <c r="L77" s="88">
        <v>0</v>
      </c>
      <c r="M77" s="116">
        <v>2.12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386.43</v>
      </c>
      <c r="W77">
        <v>258.77999999999997</v>
      </c>
      <c r="X77">
        <v>125.53</v>
      </c>
      <c r="Y77">
        <v>0</v>
      </c>
      <c r="Z77">
        <v>0</v>
      </c>
      <c r="AA77">
        <v>2.12</v>
      </c>
      <c r="AB77">
        <v>0</v>
      </c>
    </row>
    <row r="78" spans="7:28">
      <c r="G78" t="s">
        <v>120</v>
      </c>
      <c r="H78" s="115">
        <v>237.53</v>
      </c>
      <c r="I78" s="88">
        <v>125.53</v>
      </c>
      <c r="J78" s="88">
        <v>0</v>
      </c>
      <c r="K78" s="88">
        <v>0</v>
      </c>
      <c r="L78" s="88">
        <v>0</v>
      </c>
      <c r="M78" s="116">
        <v>1.74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364.8</v>
      </c>
      <c r="W78">
        <v>237.53</v>
      </c>
      <c r="X78">
        <v>125.53</v>
      </c>
      <c r="Y78">
        <v>0</v>
      </c>
      <c r="Z78">
        <v>0</v>
      </c>
      <c r="AA78">
        <v>1.74</v>
      </c>
      <c r="AB78">
        <v>0</v>
      </c>
    </row>
    <row r="79" spans="7:28">
      <c r="G79" t="s">
        <v>121</v>
      </c>
      <c r="H79" s="115">
        <v>107</v>
      </c>
      <c r="I79" s="88">
        <v>65.47</v>
      </c>
      <c r="J79" s="88">
        <v>85.39</v>
      </c>
      <c r="K79" s="88">
        <v>0</v>
      </c>
      <c r="L79" s="88">
        <v>5.41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263.27</v>
      </c>
      <c r="W79">
        <v>107</v>
      </c>
      <c r="X79">
        <v>65.47</v>
      </c>
      <c r="Y79">
        <v>5.41</v>
      </c>
      <c r="Z79">
        <v>0</v>
      </c>
      <c r="AA79">
        <v>0</v>
      </c>
      <c r="AB79">
        <v>85.39</v>
      </c>
    </row>
    <row r="80" spans="7:28">
      <c r="G80" t="s">
        <v>122</v>
      </c>
      <c r="H80" s="115">
        <v>145.18</v>
      </c>
      <c r="I80" s="88">
        <v>54.74</v>
      </c>
      <c r="J80" s="88">
        <v>57.12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257.04000000000002</v>
      </c>
      <c r="W80">
        <v>145.18</v>
      </c>
      <c r="X80">
        <v>54.74</v>
      </c>
      <c r="Y80">
        <v>0</v>
      </c>
      <c r="Z80">
        <v>0</v>
      </c>
      <c r="AA80">
        <v>0</v>
      </c>
      <c r="AB80">
        <v>57.12</v>
      </c>
    </row>
    <row r="81" spans="7:28">
      <c r="G81" t="s">
        <v>123</v>
      </c>
      <c r="H81" s="115">
        <v>136.76</v>
      </c>
      <c r="I81" s="88">
        <v>65.59</v>
      </c>
      <c r="J81" s="88">
        <v>114.78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317.13</v>
      </c>
      <c r="W81">
        <v>136.76</v>
      </c>
      <c r="X81">
        <v>65.59</v>
      </c>
      <c r="Y81">
        <v>0</v>
      </c>
      <c r="Z81">
        <v>0</v>
      </c>
      <c r="AA81">
        <v>0</v>
      </c>
      <c r="AB81">
        <v>114.78</v>
      </c>
    </row>
    <row r="82" spans="7:28">
      <c r="G82" t="s">
        <v>124</v>
      </c>
      <c r="H82" s="115">
        <v>155.97999999999999</v>
      </c>
      <c r="I82" s="88">
        <v>60.69</v>
      </c>
      <c r="J82" s="88">
        <v>106.22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322.89</v>
      </c>
      <c r="W82">
        <v>155.97999999999999</v>
      </c>
      <c r="X82">
        <v>60.69</v>
      </c>
      <c r="Y82">
        <v>0</v>
      </c>
      <c r="Z82">
        <v>0</v>
      </c>
      <c r="AA82">
        <v>0</v>
      </c>
      <c r="AB82">
        <v>106.22</v>
      </c>
    </row>
    <row r="83" spans="7:28">
      <c r="G83" t="s">
        <v>125</v>
      </c>
      <c r="H83" s="115">
        <v>254.44</v>
      </c>
      <c r="I83" s="88">
        <v>68.209999999999994</v>
      </c>
      <c r="J83" s="88">
        <v>57.98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380.63</v>
      </c>
      <c r="W83">
        <v>254.44</v>
      </c>
      <c r="X83">
        <v>68.209999999999994</v>
      </c>
      <c r="Y83">
        <v>0</v>
      </c>
      <c r="Z83">
        <v>0</v>
      </c>
      <c r="AA83">
        <v>0</v>
      </c>
      <c r="AB83">
        <v>57.98</v>
      </c>
    </row>
    <row r="84" spans="7:28">
      <c r="G84" t="s">
        <v>126</v>
      </c>
      <c r="H84" s="115">
        <v>299.14</v>
      </c>
      <c r="I84" s="88">
        <v>67.069999999999993</v>
      </c>
      <c r="J84" s="88">
        <v>117.38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483.59</v>
      </c>
      <c r="W84">
        <v>299.14</v>
      </c>
      <c r="X84">
        <v>67.069999999999993</v>
      </c>
      <c r="Y84">
        <v>0</v>
      </c>
      <c r="Z84">
        <v>0</v>
      </c>
      <c r="AA84">
        <v>0</v>
      </c>
      <c r="AB84">
        <v>117.38</v>
      </c>
    </row>
    <row r="85" spans="7:28">
      <c r="G85" t="s">
        <v>127</v>
      </c>
      <c r="H85" s="115">
        <v>163.78</v>
      </c>
      <c r="I85" s="88">
        <v>82.86</v>
      </c>
      <c r="J85" s="88">
        <v>0</v>
      </c>
      <c r="K85" s="88">
        <v>0</v>
      </c>
      <c r="L85" s="88">
        <v>3.12</v>
      </c>
      <c r="M85" s="116">
        <v>0</v>
      </c>
      <c r="N85" s="115">
        <v>0</v>
      </c>
      <c r="O85" s="88">
        <v>0</v>
      </c>
      <c r="P85" s="88">
        <v>-20</v>
      </c>
      <c r="Q85" s="88">
        <v>0</v>
      </c>
      <c r="R85" s="88">
        <v>0</v>
      </c>
      <c r="S85" s="116">
        <v>0</v>
      </c>
      <c r="U85" s="115">
        <v>-20</v>
      </c>
      <c r="V85" s="116">
        <v>249.76</v>
      </c>
      <c r="W85">
        <v>163.78</v>
      </c>
      <c r="X85">
        <v>82.86</v>
      </c>
      <c r="Y85">
        <v>3.12</v>
      </c>
      <c r="Z85">
        <v>0</v>
      </c>
      <c r="AA85">
        <v>0</v>
      </c>
      <c r="AB85">
        <v>-20</v>
      </c>
    </row>
    <row r="86" spans="7:28">
      <c r="G86" t="s">
        <v>128</v>
      </c>
      <c r="H86" s="115">
        <v>166.68</v>
      </c>
      <c r="I86" s="88">
        <v>80.010000000000005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246.69</v>
      </c>
      <c r="W86">
        <v>166.68</v>
      </c>
      <c r="X86">
        <v>80.010000000000005</v>
      </c>
      <c r="Y86">
        <v>0</v>
      </c>
      <c r="Z86">
        <v>0</v>
      </c>
      <c r="AA86">
        <v>0</v>
      </c>
      <c r="AB86">
        <v>0</v>
      </c>
    </row>
    <row r="87" spans="7:28">
      <c r="G87" t="s">
        <v>129</v>
      </c>
      <c r="H87" s="115">
        <v>225.38</v>
      </c>
      <c r="I87" s="88">
        <v>77</v>
      </c>
      <c r="J87" s="88">
        <v>81.66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384.04</v>
      </c>
      <c r="W87">
        <v>225.38</v>
      </c>
      <c r="X87">
        <v>77</v>
      </c>
      <c r="Y87">
        <v>0</v>
      </c>
      <c r="Z87">
        <v>0</v>
      </c>
      <c r="AA87">
        <v>0</v>
      </c>
      <c r="AB87">
        <v>81.66</v>
      </c>
    </row>
    <row r="88" spans="7:28">
      <c r="G88" t="s">
        <v>130</v>
      </c>
      <c r="H88" s="115">
        <v>235.86</v>
      </c>
      <c r="I88" s="88">
        <v>75.709999999999994</v>
      </c>
      <c r="J88" s="88">
        <v>80.3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391.87</v>
      </c>
      <c r="W88">
        <v>235.86</v>
      </c>
      <c r="X88">
        <v>75.709999999999994</v>
      </c>
      <c r="Y88">
        <v>0</v>
      </c>
      <c r="Z88">
        <v>0</v>
      </c>
      <c r="AA88">
        <v>0</v>
      </c>
      <c r="AB88">
        <v>80.3</v>
      </c>
    </row>
    <row r="89" spans="7:28">
      <c r="G89" t="s">
        <v>131</v>
      </c>
      <c r="H89" s="115">
        <v>248.82</v>
      </c>
      <c r="I89" s="88">
        <v>77.69</v>
      </c>
      <c r="J89" s="88">
        <v>94.75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421.26</v>
      </c>
      <c r="W89">
        <v>248.82</v>
      </c>
      <c r="X89">
        <v>77.69</v>
      </c>
      <c r="Y89">
        <v>0</v>
      </c>
      <c r="Z89">
        <v>0</v>
      </c>
      <c r="AA89">
        <v>0</v>
      </c>
      <c r="AB89">
        <v>94.75</v>
      </c>
    </row>
    <row r="90" spans="7:28">
      <c r="G90" t="s">
        <v>132</v>
      </c>
      <c r="H90" s="115">
        <v>267.77999999999997</v>
      </c>
      <c r="I90" s="88">
        <v>83.85</v>
      </c>
      <c r="J90" s="88">
        <v>93.17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444.8</v>
      </c>
      <c r="W90">
        <v>267.77999999999997</v>
      </c>
      <c r="X90">
        <v>83.85</v>
      </c>
      <c r="Y90">
        <v>0</v>
      </c>
      <c r="Z90">
        <v>0</v>
      </c>
      <c r="AA90">
        <v>0</v>
      </c>
      <c r="AB90">
        <v>93.17</v>
      </c>
    </row>
    <row r="91" spans="7:28">
      <c r="G91" t="s">
        <v>133</v>
      </c>
      <c r="H91" s="115">
        <v>410.19</v>
      </c>
      <c r="I91" s="88">
        <v>118</v>
      </c>
      <c r="J91" s="88">
        <v>0</v>
      </c>
      <c r="K91" s="88">
        <v>0</v>
      </c>
      <c r="L91" s="88">
        <v>2.6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530.79</v>
      </c>
      <c r="W91">
        <v>410.19</v>
      </c>
      <c r="X91">
        <v>118</v>
      </c>
      <c r="Y91">
        <v>2.6</v>
      </c>
      <c r="Z91">
        <v>0</v>
      </c>
      <c r="AA91">
        <v>0</v>
      </c>
      <c r="AB91">
        <v>0</v>
      </c>
    </row>
    <row r="92" spans="7:28">
      <c r="G92" t="s">
        <v>134</v>
      </c>
      <c r="H92" s="115">
        <v>270.57</v>
      </c>
      <c r="I92" s="88">
        <v>111.14</v>
      </c>
      <c r="J92" s="88">
        <v>141.44999999999999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523.16</v>
      </c>
      <c r="W92">
        <v>270.57</v>
      </c>
      <c r="X92">
        <v>111.14</v>
      </c>
      <c r="Y92">
        <v>0</v>
      </c>
      <c r="Z92">
        <v>0</v>
      </c>
      <c r="AA92">
        <v>0</v>
      </c>
      <c r="AB92">
        <v>141.44999999999999</v>
      </c>
    </row>
    <row r="93" spans="7:28">
      <c r="G93" t="s">
        <v>135</v>
      </c>
      <c r="H93" s="115">
        <v>83.8</v>
      </c>
      <c r="I93" s="88">
        <v>130.4</v>
      </c>
      <c r="J93" s="88">
        <v>52.16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266.36</v>
      </c>
      <c r="W93">
        <v>83.8</v>
      </c>
      <c r="X93">
        <v>130.4</v>
      </c>
      <c r="Y93">
        <v>0</v>
      </c>
      <c r="Z93">
        <v>0</v>
      </c>
      <c r="AA93">
        <v>0</v>
      </c>
      <c r="AB93">
        <v>52.16</v>
      </c>
    </row>
    <row r="94" spans="7:28">
      <c r="G94" t="s">
        <v>136</v>
      </c>
      <c r="H94" s="115">
        <v>99.79</v>
      </c>
      <c r="I94" s="88">
        <v>139.11000000000001</v>
      </c>
      <c r="J94" s="88">
        <v>185.49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424.39</v>
      </c>
      <c r="W94">
        <v>99.79</v>
      </c>
      <c r="X94">
        <v>139.11000000000001</v>
      </c>
      <c r="Y94">
        <v>0</v>
      </c>
      <c r="Z94">
        <v>0</v>
      </c>
      <c r="AA94">
        <v>0</v>
      </c>
      <c r="AB94">
        <v>185.49</v>
      </c>
    </row>
    <row r="95" spans="7:28">
      <c r="G95" t="s">
        <v>137</v>
      </c>
      <c r="H95" s="115">
        <v>96.83</v>
      </c>
      <c r="I95" s="88">
        <v>177.39</v>
      </c>
      <c r="J95" s="88">
        <v>208.7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482.92</v>
      </c>
      <c r="W95">
        <v>96.83</v>
      </c>
      <c r="X95">
        <v>177.39</v>
      </c>
      <c r="Y95">
        <v>0</v>
      </c>
      <c r="Z95">
        <v>0</v>
      </c>
      <c r="AA95">
        <v>0</v>
      </c>
      <c r="AB95">
        <v>208.7</v>
      </c>
    </row>
    <row r="96" spans="7:28">
      <c r="G96" t="s">
        <v>138</v>
      </c>
      <c r="H96" s="115">
        <v>108.43</v>
      </c>
      <c r="I96" s="88">
        <v>185.81</v>
      </c>
      <c r="J96" s="88">
        <v>218.6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512.84</v>
      </c>
      <c r="W96">
        <v>108.43</v>
      </c>
      <c r="X96">
        <v>185.81</v>
      </c>
      <c r="Y96">
        <v>0</v>
      </c>
      <c r="Z96">
        <v>0</v>
      </c>
      <c r="AA96">
        <v>0</v>
      </c>
      <c r="AB96">
        <v>218.6</v>
      </c>
    </row>
    <row r="97" spans="1:83">
      <c r="G97" t="s">
        <v>139</v>
      </c>
      <c r="H97" s="115">
        <v>139.69</v>
      </c>
      <c r="I97" s="88">
        <v>204.44</v>
      </c>
      <c r="J97" s="88">
        <v>170.35</v>
      </c>
      <c r="K97" s="88">
        <v>10.23</v>
      </c>
      <c r="L97" s="88">
        <v>3.1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527.80999999999995</v>
      </c>
      <c r="W97">
        <v>139.69</v>
      </c>
      <c r="X97">
        <v>204.44</v>
      </c>
      <c r="Y97">
        <v>3.1</v>
      </c>
      <c r="Z97">
        <v>10.23</v>
      </c>
      <c r="AA97">
        <v>0</v>
      </c>
      <c r="AB97">
        <v>170.35</v>
      </c>
    </row>
    <row r="98" spans="1:83">
      <c r="G98" t="s">
        <v>140</v>
      </c>
      <c r="H98" s="115">
        <v>97.96</v>
      </c>
      <c r="I98" s="88">
        <v>230.5</v>
      </c>
      <c r="J98" s="88">
        <v>192.09</v>
      </c>
      <c r="K98" s="88">
        <v>7.69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528.24</v>
      </c>
      <c r="W98">
        <v>97.96</v>
      </c>
      <c r="X98">
        <v>230.5</v>
      </c>
      <c r="Y98">
        <v>0</v>
      </c>
      <c r="Z98">
        <v>7.69</v>
      </c>
      <c r="AA98">
        <v>0</v>
      </c>
      <c r="AB98">
        <v>192.09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3.380052500000001</v>
      </c>
      <c r="I99" s="111">
        <f t="shared" ref="I99:BQ99" si="1">SUM(I3:I98)/4000</f>
        <v>1.2576600000000002</v>
      </c>
      <c r="J99" s="111">
        <f t="shared" si="1"/>
        <v>0.96182999999999996</v>
      </c>
      <c r="K99" s="111">
        <f t="shared" si="1"/>
        <v>0.39499999999999996</v>
      </c>
      <c r="L99" s="111">
        <f t="shared" si="1"/>
        <v>0.19478750000000009</v>
      </c>
      <c r="M99" s="111">
        <f t="shared" si="1"/>
        <v>1.3639999999999999E-2</v>
      </c>
      <c r="N99" s="110">
        <f t="shared" si="1"/>
        <v>-6.7905000000000007E-2</v>
      </c>
      <c r="O99" s="111">
        <f t="shared" si="1"/>
        <v>-0.04</v>
      </c>
      <c r="P99" s="111">
        <f t="shared" si="1"/>
        <v>-0.47175</v>
      </c>
      <c r="Q99" s="111">
        <f t="shared" si="1"/>
        <v>-3.5000000000000003E-2</v>
      </c>
      <c r="R99" s="111">
        <f t="shared" si="1"/>
        <v>0</v>
      </c>
      <c r="S99" s="112">
        <f t="shared" si="1"/>
        <v>0</v>
      </c>
      <c r="U99" s="110">
        <f t="shared" si="1"/>
        <v>-0.61465499999999995</v>
      </c>
      <c r="V99" s="112">
        <f t="shared" si="1"/>
        <v>6.2029699999999997</v>
      </c>
      <c r="W99">
        <f t="shared" si="1"/>
        <v>3.3121475000000009</v>
      </c>
      <c r="X99">
        <f t="shared" si="1"/>
        <v>1.2176600000000004</v>
      </c>
      <c r="Y99">
        <f t="shared" si="1"/>
        <v>0.19478750000000009</v>
      </c>
      <c r="Z99">
        <f t="shared" si="1"/>
        <v>0.36</v>
      </c>
      <c r="AA99">
        <f t="shared" si="1"/>
        <v>1.3639999999999999E-2</v>
      </c>
      <c r="AB99">
        <f t="shared" si="1"/>
        <v>0.4900799999999999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4</v>
      </c>
      <c r="U1" s="220" t="s">
        <v>342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497</v>
      </c>
      <c r="Z2" t="s">
        <v>441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82.08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497</v>
      </c>
      <c r="U3" s="115">
        <v>-1</v>
      </c>
      <c r="V3" s="116">
        <v>82.08</v>
      </c>
      <c r="W3">
        <v>0</v>
      </c>
      <c r="X3">
        <v>82.08</v>
      </c>
      <c r="Y3">
        <v>-1</v>
      </c>
      <c r="Z3">
        <v>0</v>
      </c>
    </row>
    <row r="4" spans="1:26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53.11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-1</v>
      </c>
      <c r="V4" s="116">
        <v>53.11</v>
      </c>
      <c r="W4">
        <v>0</v>
      </c>
      <c r="X4">
        <v>53.11</v>
      </c>
      <c r="Y4">
        <v>-1</v>
      </c>
      <c r="Z4">
        <v>0</v>
      </c>
    </row>
    <row r="5" spans="1:26">
      <c r="B5" t="s">
        <v>422</v>
      </c>
      <c r="G5" t="s">
        <v>47</v>
      </c>
      <c r="H5" s="115">
        <v>0</v>
      </c>
      <c r="I5" s="88">
        <v>19.309999999999999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</v>
      </c>
      <c r="V5" s="116">
        <v>19.309999999999999</v>
      </c>
      <c r="W5">
        <v>0</v>
      </c>
      <c r="X5">
        <v>19.309999999999999</v>
      </c>
      <c r="Y5">
        <v>-1</v>
      </c>
      <c r="Z5">
        <v>0</v>
      </c>
    </row>
    <row r="6" spans="1:26">
      <c r="B6" t="s">
        <v>422</v>
      </c>
      <c r="G6" t="s">
        <v>48</v>
      </c>
      <c r="H6" s="115">
        <v>0</v>
      </c>
      <c r="I6" s="88">
        <v>14.48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-1</v>
      </c>
      <c r="V6" s="116">
        <v>14.48</v>
      </c>
      <c r="W6">
        <v>0</v>
      </c>
      <c r="X6">
        <v>14.48</v>
      </c>
      <c r="Y6">
        <v>-1</v>
      </c>
      <c r="Z6">
        <v>0</v>
      </c>
    </row>
    <row r="7" spans="1:26">
      <c r="G7" t="s">
        <v>49</v>
      </c>
      <c r="H7" s="115">
        <v>0</v>
      </c>
      <c r="I7" s="88">
        <v>14.48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-1</v>
      </c>
      <c r="V7" s="116">
        <v>14.48</v>
      </c>
      <c r="W7">
        <v>0</v>
      </c>
      <c r="X7">
        <v>14.48</v>
      </c>
      <c r="Y7">
        <v>-1</v>
      </c>
      <c r="Z7">
        <v>0</v>
      </c>
    </row>
    <row r="8" spans="1:26">
      <c r="G8" t="s">
        <v>50</v>
      </c>
      <c r="H8" s="115">
        <v>0</v>
      </c>
      <c r="I8" s="88">
        <v>14.48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</v>
      </c>
      <c r="V8" s="116">
        <v>14.48</v>
      </c>
      <c r="W8">
        <v>0</v>
      </c>
      <c r="X8">
        <v>14.48</v>
      </c>
      <c r="Y8">
        <v>-1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-1</v>
      </c>
      <c r="V9" s="116">
        <v>0</v>
      </c>
      <c r="W9">
        <v>0</v>
      </c>
      <c r="X9">
        <v>0</v>
      </c>
      <c r="Y9">
        <v>-1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-1</v>
      </c>
      <c r="V10" s="116">
        <v>0</v>
      </c>
      <c r="W10">
        <v>0</v>
      </c>
      <c r="X10">
        <v>0</v>
      </c>
      <c r="Y10">
        <v>-1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</v>
      </c>
      <c r="V11" s="116">
        <v>0</v>
      </c>
      <c r="W11">
        <v>0</v>
      </c>
      <c r="X11">
        <v>0</v>
      </c>
      <c r="Y11">
        <v>-1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-1</v>
      </c>
      <c r="V12" s="116">
        <v>0</v>
      </c>
      <c r="W12">
        <v>0</v>
      </c>
      <c r="X12">
        <v>0</v>
      </c>
      <c r="Y12">
        <v>-1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-1</v>
      </c>
      <c r="V13" s="116">
        <v>0</v>
      </c>
      <c r="W13">
        <v>0</v>
      </c>
      <c r="X13">
        <v>0</v>
      </c>
      <c r="Y13">
        <v>-1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-1</v>
      </c>
      <c r="V14" s="116">
        <v>0</v>
      </c>
      <c r="W14">
        <v>0</v>
      </c>
      <c r="X14">
        <v>0</v>
      </c>
      <c r="Y14">
        <v>-1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-1</v>
      </c>
      <c r="V15" s="116">
        <v>0</v>
      </c>
      <c r="W15">
        <v>0</v>
      </c>
      <c r="X15">
        <v>0</v>
      </c>
      <c r="Y15">
        <v>-1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-1</v>
      </c>
      <c r="V16" s="116">
        <v>0</v>
      </c>
      <c r="W16">
        <v>0</v>
      </c>
      <c r="X16">
        <v>0</v>
      </c>
      <c r="Y16">
        <v>-1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-1</v>
      </c>
      <c r="V17" s="116">
        <v>0</v>
      </c>
      <c r="W17">
        <v>0</v>
      </c>
      <c r="X17">
        <v>0</v>
      </c>
      <c r="Y17">
        <v>-1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-1</v>
      </c>
      <c r="V18" s="116">
        <v>0</v>
      </c>
      <c r="W18">
        <v>0</v>
      </c>
      <c r="X18">
        <v>0</v>
      </c>
      <c r="Y18">
        <v>-1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-1</v>
      </c>
      <c r="V19" s="116">
        <v>0</v>
      </c>
      <c r="W19">
        <v>0</v>
      </c>
      <c r="X19">
        <v>0</v>
      </c>
      <c r="Y19">
        <v>-1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-1</v>
      </c>
      <c r="V20" s="116">
        <v>0</v>
      </c>
      <c r="W20">
        <v>0</v>
      </c>
      <c r="X20">
        <v>0</v>
      </c>
      <c r="Y20">
        <v>-1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-1</v>
      </c>
      <c r="V21" s="116">
        <v>0</v>
      </c>
      <c r="W21">
        <v>0</v>
      </c>
      <c r="X21">
        <v>0</v>
      </c>
      <c r="Y21">
        <v>-1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-1</v>
      </c>
      <c r="V22" s="116">
        <v>0</v>
      </c>
      <c r="W22">
        <v>0</v>
      </c>
      <c r="X22">
        <v>0</v>
      </c>
      <c r="Y22">
        <v>-1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-1</v>
      </c>
      <c r="V23" s="116">
        <v>0</v>
      </c>
      <c r="W23">
        <v>0</v>
      </c>
      <c r="X23">
        <v>0</v>
      </c>
      <c r="Y23">
        <v>-1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-1</v>
      </c>
      <c r="V24" s="116">
        <v>0</v>
      </c>
      <c r="W24">
        <v>0</v>
      </c>
      <c r="X24">
        <v>0</v>
      </c>
      <c r="Y24">
        <v>-1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-1</v>
      </c>
      <c r="V25" s="116">
        <v>0</v>
      </c>
      <c r="W25">
        <v>0</v>
      </c>
      <c r="X25">
        <v>0</v>
      </c>
      <c r="Y25">
        <v>-1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-1</v>
      </c>
      <c r="V26" s="116">
        <v>0</v>
      </c>
      <c r="W26">
        <v>0</v>
      </c>
      <c r="X26">
        <v>0</v>
      </c>
      <c r="Y26">
        <v>-1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-1</v>
      </c>
      <c r="V27" s="116">
        <v>0</v>
      </c>
      <c r="W27">
        <v>0</v>
      </c>
      <c r="X27">
        <v>0</v>
      </c>
      <c r="Y27">
        <v>-1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</v>
      </c>
      <c r="V28" s="116">
        <v>0</v>
      </c>
      <c r="W28">
        <v>0</v>
      </c>
      <c r="X28">
        <v>0</v>
      </c>
      <c r="Y28">
        <v>-1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</v>
      </c>
      <c r="V29" s="116">
        <v>0</v>
      </c>
      <c r="W29">
        <v>0</v>
      </c>
      <c r="X29">
        <v>0</v>
      </c>
      <c r="Y29">
        <v>-1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</v>
      </c>
      <c r="V30" s="116">
        <v>0</v>
      </c>
      <c r="W30">
        <v>0</v>
      </c>
      <c r="X30">
        <v>0</v>
      </c>
      <c r="Y30">
        <v>-1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</v>
      </c>
      <c r="V31" s="116">
        <v>0</v>
      </c>
      <c r="W31">
        <v>0</v>
      </c>
      <c r="X31">
        <v>0</v>
      </c>
      <c r="Y31">
        <v>-1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-1</v>
      </c>
      <c r="V32" s="116">
        <v>0</v>
      </c>
      <c r="W32">
        <v>0</v>
      </c>
      <c r="X32">
        <v>0</v>
      </c>
      <c r="Y32">
        <v>-1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</v>
      </c>
      <c r="V33" s="116">
        <v>0</v>
      </c>
      <c r="W33">
        <v>0</v>
      </c>
      <c r="X33">
        <v>0</v>
      </c>
      <c r="Y33">
        <v>-1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</v>
      </c>
      <c r="V34" s="116">
        <v>0</v>
      </c>
      <c r="W34">
        <v>0</v>
      </c>
      <c r="X34">
        <v>0</v>
      </c>
      <c r="Y34">
        <v>-1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-1</v>
      </c>
      <c r="V35" s="116">
        <v>0</v>
      </c>
      <c r="W35">
        <v>0</v>
      </c>
      <c r="X35">
        <v>0</v>
      </c>
      <c r="Y35">
        <v>-1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57.94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-1</v>
      </c>
      <c r="V36" s="116">
        <v>57.94</v>
      </c>
      <c r="W36">
        <v>0</v>
      </c>
      <c r="X36">
        <v>0</v>
      </c>
      <c r="Y36">
        <v>-1</v>
      </c>
      <c r="Z36">
        <v>57.94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77.25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-1</v>
      </c>
      <c r="V37" s="116">
        <v>77.25</v>
      </c>
      <c r="W37">
        <v>0</v>
      </c>
      <c r="X37">
        <v>0</v>
      </c>
      <c r="Y37">
        <v>-1</v>
      </c>
      <c r="Z37">
        <v>77.25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86.9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-1</v>
      </c>
      <c r="V38" s="116">
        <v>86.9</v>
      </c>
      <c r="W38">
        <v>0</v>
      </c>
      <c r="X38">
        <v>0</v>
      </c>
      <c r="Y38">
        <v>-1</v>
      </c>
      <c r="Z38">
        <v>86.9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9.66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-1</v>
      </c>
      <c r="V39" s="116">
        <v>9.66</v>
      </c>
      <c r="W39">
        <v>0</v>
      </c>
      <c r="X39">
        <v>0</v>
      </c>
      <c r="Y39">
        <v>-1</v>
      </c>
      <c r="Z39">
        <v>9.66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60.83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</v>
      </c>
      <c r="V40" s="116">
        <v>60.83</v>
      </c>
      <c r="W40">
        <v>0</v>
      </c>
      <c r="X40">
        <v>0</v>
      </c>
      <c r="Y40">
        <v>-1</v>
      </c>
      <c r="Z40">
        <v>60.83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72.42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</v>
      </c>
      <c r="V41" s="116">
        <v>72.42</v>
      </c>
      <c r="W41">
        <v>0</v>
      </c>
      <c r="X41">
        <v>0</v>
      </c>
      <c r="Y41">
        <v>-1</v>
      </c>
      <c r="Z41">
        <v>72.42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83.04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</v>
      </c>
      <c r="V42" s="116">
        <v>83.04</v>
      </c>
      <c r="W42">
        <v>0</v>
      </c>
      <c r="X42">
        <v>0</v>
      </c>
      <c r="Y42">
        <v>-1</v>
      </c>
      <c r="Z42">
        <v>83.04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38.619999999999997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-1</v>
      </c>
      <c r="V43" s="116">
        <v>38.619999999999997</v>
      </c>
      <c r="W43">
        <v>0</v>
      </c>
      <c r="X43">
        <v>0</v>
      </c>
      <c r="Y43">
        <v>-1</v>
      </c>
      <c r="Z43">
        <v>38.619999999999997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96.56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-1</v>
      </c>
      <c r="V44" s="116">
        <v>96.56</v>
      </c>
      <c r="W44">
        <v>0</v>
      </c>
      <c r="X44">
        <v>0</v>
      </c>
      <c r="Y44">
        <v>-1</v>
      </c>
      <c r="Z44">
        <v>96.56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96.56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-1</v>
      </c>
      <c r="V45" s="116">
        <v>96.56</v>
      </c>
      <c r="W45">
        <v>0</v>
      </c>
      <c r="X45">
        <v>0</v>
      </c>
      <c r="Y45">
        <v>-1</v>
      </c>
      <c r="Z45">
        <v>96.56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96.56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-1</v>
      </c>
      <c r="V46" s="116">
        <v>96.56</v>
      </c>
      <c r="W46">
        <v>0</v>
      </c>
      <c r="X46">
        <v>0</v>
      </c>
      <c r="Y46">
        <v>-1</v>
      </c>
      <c r="Z46">
        <v>96.56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57.94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</v>
      </c>
      <c r="V47" s="116">
        <v>57.94</v>
      </c>
      <c r="W47">
        <v>0</v>
      </c>
      <c r="X47">
        <v>0</v>
      </c>
      <c r="Y47">
        <v>-1</v>
      </c>
      <c r="Z47">
        <v>57.94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106.22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</v>
      </c>
      <c r="V48" s="116">
        <v>106.22</v>
      </c>
      <c r="W48">
        <v>0</v>
      </c>
      <c r="X48">
        <v>0</v>
      </c>
      <c r="Y48">
        <v>-1</v>
      </c>
      <c r="Z48">
        <v>106.22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106.22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</v>
      </c>
      <c r="V49" s="116">
        <v>106.22</v>
      </c>
      <c r="W49">
        <v>0</v>
      </c>
      <c r="X49">
        <v>0</v>
      </c>
      <c r="Y49">
        <v>-1</v>
      </c>
      <c r="Z49">
        <v>106.22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106.22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</v>
      </c>
      <c r="V50" s="116">
        <v>106.22</v>
      </c>
      <c r="W50">
        <v>0</v>
      </c>
      <c r="X50">
        <v>0</v>
      </c>
      <c r="Y50">
        <v>-1</v>
      </c>
      <c r="Z50">
        <v>106.22</v>
      </c>
    </row>
    <row r="51" spans="7:26">
      <c r="G51" t="s">
        <v>93</v>
      </c>
      <c r="H51" s="115">
        <v>48.84</v>
      </c>
      <c r="I51" s="88">
        <v>0</v>
      </c>
      <c r="J51" s="88">
        <v>0</v>
      </c>
      <c r="K51" s="88">
        <v>67.59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</v>
      </c>
      <c r="V51" s="116">
        <v>116.43</v>
      </c>
      <c r="W51">
        <v>48.84</v>
      </c>
      <c r="X51">
        <v>0</v>
      </c>
      <c r="Y51">
        <v>-1</v>
      </c>
      <c r="Z51">
        <v>67.59</v>
      </c>
    </row>
    <row r="52" spans="7:26">
      <c r="G52" t="s">
        <v>94</v>
      </c>
      <c r="H52" s="115">
        <v>93.66</v>
      </c>
      <c r="I52" s="88">
        <v>0</v>
      </c>
      <c r="J52" s="88">
        <v>0</v>
      </c>
      <c r="K52" s="88">
        <v>111.05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</v>
      </c>
      <c r="V52" s="116">
        <v>204.71</v>
      </c>
      <c r="W52">
        <v>93.66</v>
      </c>
      <c r="X52">
        <v>0</v>
      </c>
      <c r="Y52">
        <v>-1</v>
      </c>
      <c r="Z52">
        <v>111.05</v>
      </c>
    </row>
    <row r="53" spans="7:26">
      <c r="G53" t="s">
        <v>95</v>
      </c>
      <c r="H53" s="115">
        <v>109.11</v>
      </c>
      <c r="I53" s="88">
        <v>0</v>
      </c>
      <c r="J53" s="88">
        <v>0</v>
      </c>
      <c r="K53" s="88">
        <v>111.05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</v>
      </c>
      <c r="V53" s="116">
        <v>220.16</v>
      </c>
      <c r="W53">
        <v>109.11</v>
      </c>
      <c r="X53">
        <v>0</v>
      </c>
      <c r="Y53">
        <v>-1</v>
      </c>
      <c r="Z53">
        <v>111.05</v>
      </c>
    </row>
    <row r="54" spans="7:26">
      <c r="G54" t="s">
        <v>96</v>
      </c>
      <c r="H54" s="115">
        <v>125.53</v>
      </c>
      <c r="I54" s="88">
        <v>0</v>
      </c>
      <c r="J54" s="88">
        <v>0</v>
      </c>
      <c r="K54" s="88">
        <v>111.04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</v>
      </c>
      <c r="V54" s="116">
        <v>236.57</v>
      </c>
      <c r="W54">
        <v>125.53</v>
      </c>
      <c r="X54">
        <v>0</v>
      </c>
      <c r="Y54">
        <v>-1</v>
      </c>
      <c r="Z54">
        <v>111.04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67.59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67.59</v>
      </c>
      <c r="W55">
        <v>0</v>
      </c>
      <c r="X55">
        <v>0</v>
      </c>
      <c r="Y55">
        <v>0</v>
      </c>
      <c r="Z55">
        <v>67.59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111.04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111.04</v>
      </c>
      <c r="W56">
        <v>0</v>
      </c>
      <c r="X56">
        <v>0</v>
      </c>
      <c r="Y56">
        <v>0</v>
      </c>
      <c r="Z56">
        <v>111.04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111.04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111.04</v>
      </c>
      <c r="W57">
        <v>0</v>
      </c>
      <c r="X57">
        <v>0</v>
      </c>
      <c r="Y57">
        <v>0</v>
      </c>
      <c r="Z57">
        <v>111.04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111.04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111.04</v>
      </c>
      <c r="W58">
        <v>0</v>
      </c>
      <c r="X58">
        <v>0</v>
      </c>
      <c r="Y58">
        <v>0</v>
      </c>
      <c r="Z58">
        <v>111.04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96.56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96.56</v>
      </c>
      <c r="W59">
        <v>0</v>
      </c>
      <c r="X59">
        <v>0</v>
      </c>
      <c r="Y59">
        <v>0</v>
      </c>
      <c r="Z59">
        <v>96.56</v>
      </c>
    </row>
    <row r="60" spans="7:26">
      <c r="G60" t="s">
        <v>102</v>
      </c>
      <c r="H60" s="115">
        <v>0</v>
      </c>
      <c r="I60" s="88">
        <v>9.66</v>
      </c>
      <c r="J60" s="88">
        <v>0</v>
      </c>
      <c r="K60" s="88">
        <v>135.18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</v>
      </c>
      <c r="V60" s="116">
        <v>144.84</v>
      </c>
      <c r="W60">
        <v>0</v>
      </c>
      <c r="X60">
        <v>9.66</v>
      </c>
      <c r="Y60">
        <v>-1</v>
      </c>
      <c r="Z60">
        <v>135.18</v>
      </c>
    </row>
    <row r="61" spans="7:26">
      <c r="G61" t="s">
        <v>103</v>
      </c>
      <c r="H61" s="115">
        <v>0</v>
      </c>
      <c r="I61" s="88">
        <v>28.97</v>
      </c>
      <c r="J61" s="88">
        <v>0</v>
      </c>
      <c r="K61" s="88">
        <v>135.18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</v>
      </c>
      <c r="V61" s="116">
        <v>164.15</v>
      </c>
      <c r="W61">
        <v>0</v>
      </c>
      <c r="X61">
        <v>28.97</v>
      </c>
      <c r="Y61">
        <v>-1</v>
      </c>
      <c r="Z61">
        <v>135.18</v>
      </c>
    </row>
    <row r="62" spans="7:26">
      <c r="G62" t="s">
        <v>104</v>
      </c>
      <c r="H62" s="115">
        <v>0</v>
      </c>
      <c r="I62" s="88">
        <v>43.45</v>
      </c>
      <c r="J62" s="88">
        <v>0</v>
      </c>
      <c r="K62" s="88">
        <v>135.19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</v>
      </c>
      <c r="V62" s="116">
        <v>178.64</v>
      </c>
      <c r="W62">
        <v>0</v>
      </c>
      <c r="X62">
        <v>43.45</v>
      </c>
      <c r="Y62">
        <v>-1</v>
      </c>
      <c r="Z62">
        <v>135.19</v>
      </c>
    </row>
    <row r="63" spans="7:26">
      <c r="G63" t="s">
        <v>105</v>
      </c>
      <c r="H63" s="115">
        <v>309.95999999999998</v>
      </c>
      <c r="I63" s="88">
        <v>57.94</v>
      </c>
      <c r="J63" s="88">
        <v>0</v>
      </c>
      <c r="K63" s="88">
        <v>115.87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-1</v>
      </c>
      <c r="V63" s="116">
        <v>483.77</v>
      </c>
      <c r="W63">
        <v>309.95999999999998</v>
      </c>
      <c r="X63">
        <v>57.94</v>
      </c>
      <c r="Y63">
        <v>-1</v>
      </c>
      <c r="Z63">
        <v>115.87</v>
      </c>
    </row>
    <row r="64" spans="7:26">
      <c r="G64" t="s">
        <v>106</v>
      </c>
      <c r="H64" s="115">
        <v>326.37</v>
      </c>
      <c r="I64" s="88">
        <v>67.59</v>
      </c>
      <c r="J64" s="88">
        <v>0</v>
      </c>
      <c r="K64" s="88">
        <v>144.84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-1</v>
      </c>
      <c r="V64" s="116">
        <v>538.79999999999995</v>
      </c>
      <c r="W64">
        <v>326.37</v>
      </c>
      <c r="X64">
        <v>67.59</v>
      </c>
      <c r="Y64">
        <v>-1</v>
      </c>
      <c r="Z64">
        <v>144.84</v>
      </c>
    </row>
    <row r="65" spans="7:26">
      <c r="G65" t="s">
        <v>107</v>
      </c>
      <c r="H65" s="115">
        <v>318.64999999999998</v>
      </c>
      <c r="I65" s="88">
        <v>62.76</v>
      </c>
      <c r="J65" s="88">
        <v>0</v>
      </c>
      <c r="K65" s="88">
        <v>144.84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</v>
      </c>
      <c r="V65" s="116">
        <v>526.25</v>
      </c>
      <c r="W65">
        <v>318.64999999999998</v>
      </c>
      <c r="X65">
        <v>62.76</v>
      </c>
      <c r="Y65">
        <v>-1</v>
      </c>
      <c r="Z65">
        <v>144.84</v>
      </c>
    </row>
    <row r="66" spans="7:26">
      <c r="G66" t="s">
        <v>108</v>
      </c>
      <c r="H66" s="115">
        <v>319.62</v>
      </c>
      <c r="I66" s="88">
        <v>67.59</v>
      </c>
      <c r="J66" s="88">
        <v>0</v>
      </c>
      <c r="K66" s="88">
        <v>144.84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</v>
      </c>
      <c r="V66" s="116">
        <v>532.04999999999995</v>
      </c>
      <c r="W66">
        <v>319.62</v>
      </c>
      <c r="X66">
        <v>67.59</v>
      </c>
      <c r="Y66">
        <v>-1</v>
      </c>
      <c r="Z66">
        <v>144.84</v>
      </c>
    </row>
    <row r="67" spans="7:26">
      <c r="G67" t="s">
        <v>109</v>
      </c>
      <c r="H67" s="115">
        <v>288.69</v>
      </c>
      <c r="I67" s="88">
        <v>77.25</v>
      </c>
      <c r="J67" s="88">
        <v>0</v>
      </c>
      <c r="K67" s="88">
        <v>106.22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</v>
      </c>
      <c r="V67" s="116">
        <v>472.16</v>
      </c>
      <c r="W67">
        <v>288.69</v>
      </c>
      <c r="X67">
        <v>77.25</v>
      </c>
      <c r="Y67">
        <v>-1</v>
      </c>
      <c r="Z67">
        <v>106.22</v>
      </c>
    </row>
    <row r="68" spans="7:26">
      <c r="G68" t="s">
        <v>110</v>
      </c>
      <c r="H68" s="115">
        <v>283.62</v>
      </c>
      <c r="I68" s="88">
        <v>72.42</v>
      </c>
      <c r="J68" s="88">
        <v>0</v>
      </c>
      <c r="K68" s="88">
        <v>135.18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</v>
      </c>
      <c r="V68" s="116">
        <v>491.22</v>
      </c>
      <c r="W68">
        <v>283.62</v>
      </c>
      <c r="X68">
        <v>72.42</v>
      </c>
      <c r="Y68">
        <v>-1</v>
      </c>
      <c r="Z68">
        <v>135.18</v>
      </c>
    </row>
    <row r="69" spans="7:26">
      <c r="G69" t="s">
        <v>111</v>
      </c>
      <c r="H69" s="115">
        <v>285.52999999999997</v>
      </c>
      <c r="I69" s="88">
        <v>72.42</v>
      </c>
      <c r="J69" s="88">
        <v>0</v>
      </c>
      <c r="K69" s="88">
        <v>115.87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</v>
      </c>
      <c r="V69" s="116">
        <v>473.82</v>
      </c>
      <c r="W69">
        <v>285.52999999999997</v>
      </c>
      <c r="X69">
        <v>72.42</v>
      </c>
      <c r="Y69">
        <v>-1</v>
      </c>
      <c r="Z69">
        <v>115.87</v>
      </c>
    </row>
    <row r="70" spans="7:26">
      <c r="G70" t="s">
        <v>112</v>
      </c>
      <c r="H70" s="115">
        <v>278.69</v>
      </c>
      <c r="I70" s="88">
        <v>77.25</v>
      </c>
      <c r="J70" s="88">
        <v>0</v>
      </c>
      <c r="K70" s="88">
        <v>96.56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</v>
      </c>
      <c r="V70" s="116">
        <v>452.5</v>
      </c>
      <c r="W70">
        <v>278.69</v>
      </c>
      <c r="X70">
        <v>77.25</v>
      </c>
      <c r="Y70">
        <v>-1</v>
      </c>
      <c r="Z70">
        <v>96.56</v>
      </c>
    </row>
    <row r="71" spans="7:26">
      <c r="G71" t="s">
        <v>113</v>
      </c>
      <c r="H71" s="115">
        <v>0</v>
      </c>
      <c r="I71" s="88">
        <v>91.73</v>
      </c>
      <c r="J71" s="88">
        <v>0</v>
      </c>
      <c r="K71" s="88">
        <v>77.25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</v>
      </c>
      <c r="V71" s="116">
        <v>168.98</v>
      </c>
      <c r="W71">
        <v>0</v>
      </c>
      <c r="X71">
        <v>91.73</v>
      </c>
      <c r="Y71">
        <v>-1</v>
      </c>
      <c r="Z71">
        <v>77.25</v>
      </c>
    </row>
    <row r="72" spans="7:26">
      <c r="G72" t="s">
        <v>114</v>
      </c>
      <c r="H72" s="115">
        <v>0</v>
      </c>
      <c r="I72" s="88">
        <v>96.56</v>
      </c>
      <c r="J72" s="88">
        <v>0</v>
      </c>
      <c r="K72" s="88">
        <v>96.56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</v>
      </c>
      <c r="V72" s="116">
        <v>193.12</v>
      </c>
      <c r="W72">
        <v>0</v>
      </c>
      <c r="X72">
        <v>96.56</v>
      </c>
      <c r="Y72">
        <v>-1</v>
      </c>
      <c r="Z72">
        <v>96.56</v>
      </c>
    </row>
    <row r="73" spans="7:26">
      <c r="G73" t="s">
        <v>115</v>
      </c>
      <c r="H73" s="115">
        <v>0</v>
      </c>
      <c r="I73" s="88">
        <v>96.56</v>
      </c>
      <c r="J73" s="88">
        <v>0</v>
      </c>
      <c r="K73" s="88">
        <v>96.56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</v>
      </c>
      <c r="V73" s="116">
        <v>193.12</v>
      </c>
      <c r="W73">
        <v>0</v>
      </c>
      <c r="X73">
        <v>96.56</v>
      </c>
      <c r="Y73">
        <v>-1</v>
      </c>
      <c r="Z73">
        <v>96.56</v>
      </c>
    </row>
    <row r="74" spans="7:26">
      <c r="G74" t="s">
        <v>116</v>
      </c>
      <c r="H74" s="115">
        <v>0</v>
      </c>
      <c r="I74" s="88">
        <v>91.73</v>
      </c>
      <c r="J74" s="88">
        <v>0</v>
      </c>
      <c r="K74" s="88">
        <v>96.56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</v>
      </c>
      <c r="V74" s="116">
        <v>188.29</v>
      </c>
      <c r="W74">
        <v>0</v>
      </c>
      <c r="X74">
        <v>91.73</v>
      </c>
      <c r="Y74">
        <v>-1</v>
      </c>
      <c r="Z74">
        <v>96.56</v>
      </c>
    </row>
    <row r="75" spans="7:26">
      <c r="G75" t="s">
        <v>117</v>
      </c>
      <c r="H75" s="115">
        <v>0</v>
      </c>
      <c r="I75" s="88">
        <v>86.9</v>
      </c>
      <c r="J75" s="88">
        <v>0</v>
      </c>
      <c r="K75" s="88">
        <v>48.28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</v>
      </c>
      <c r="V75" s="116">
        <v>135.18</v>
      </c>
      <c r="W75">
        <v>0</v>
      </c>
      <c r="X75">
        <v>86.9</v>
      </c>
      <c r="Y75">
        <v>-1</v>
      </c>
      <c r="Z75">
        <v>48.28</v>
      </c>
    </row>
    <row r="76" spans="7:26">
      <c r="G76" t="s">
        <v>118</v>
      </c>
      <c r="H76" s="115">
        <v>0</v>
      </c>
      <c r="I76" s="88">
        <v>72.42</v>
      </c>
      <c r="J76" s="88">
        <v>0</v>
      </c>
      <c r="K76" s="88">
        <v>67.59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</v>
      </c>
      <c r="V76" s="116">
        <v>140.01</v>
      </c>
      <c r="W76">
        <v>0</v>
      </c>
      <c r="X76">
        <v>72.42</v>
      </c>
      <c r="Y76">
        <v>-1</v>
      </c>
      <c r="Z76">
        <v>67.59</v>
      </c>
    </row>
    <row r="77" spans="7:26">
      <c r="G77" t="s">
        <v>119</v>
      </c>
      <c r="H77" s="115">
        <v>0</v>
      </c>
      <c r="I77" s="88">
        <v>14.48</v>
      </c>
      <c r="J77" s="88">
        <v>0</v>
      </c>
      <c r="K77" s="88">
        <v>67.599999999999994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</v>
      </c>
      <c r="V77" s="116">
        <v>82.08</v>
      </c>
      <c r="W77">
        <v>0</v>
      </c>
      <c r="X77">
        <v>14.48</v>
      </c>
      <c r="Y77">
        <v>-1</v>
      </c>
      <c r="Z77">
        <v>67.599999999999994</v>
      </c>
    </row>
    <row r="78" spans="7:26">
      <c r="G78" t="s">
        <v>120</v>
      </c>
      <c r="H78" s="115">
        <v>0</v>
      </c>
      <c r="I78" s="88">
        <v>14.48</v>
      </c>
      <c r="J78" s="88">
        <v>0</v>
      </c>
      <c r="K78" s="88">
        <v>67.599999999999994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</v>
      </c>
      <c r="V78" s="116">
        <v>82.08</v>
      </c>
      <c r="W78">
        <v>0</v>
      </c>
      <c r="X78">
        <v>14.48</v>
      </c>
      <c r="Y78">
        <v>-1</v>
      </c>
      <c r="Z78">
        <v>67.599999999999994</v>
      </c>
    </row>
    <row r="79" spans="7:26">
      <c r="G79" t="s">
        <v>121</v>
      </c>
      <c r="H79" s="115">
        <v>0</v>
      </c>
      <c r="I79" s="88">
        <v>14.48</v>
      </c>
      <c r="J79" s="88">
        <v>0</v>
      </c>
      <c r="K79" s="88">
        <v>19.32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</v>
      </c>
      <c r="V79" s="116">
        <v>33.799999999999997</v>
      </c>
      <c r="W79">
        <v>0</v>
      </c>
      <c r="X79">
        <v>14.48</v>
      </c>
      <c r="Y79">
        <v>-1</v>
      </c>
      <c r="Z79">
        <v>19.32</v>
      </c>
    </row>
    <row r="80" spans="7:26">
      <c r="G80" t="s">
        <v>122</v>
      </c>
      <c r="H80" s="115">
        <v>0</v>
      </c>
      <c r="I80" s="88">
        <v>14.48</v>
      </c>
      <c r="J80" s="88">
        <v>0</v>
      </c>
      <c r="K80" s="88">
        <v>57.94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</v>
      </c>
      <c r="V80" s="116">
        <v>72.42</v>
      </c>
      <c r="W80">
        <v>0</v>
      </c>
      <c r="X80">
        <v>14.48</v>
      </c>
      <c r="Y80">
        <v>-1</v>
      </c>
      <c r="Z80">
        <v>57.94</v>
      </c>
    </row>
    <row r="81" spans="7:26">
      <c r="G81" t="s">
        <v>123</v>
      </c>
      <c r="H81" s="115">
        <v>0</v>
      </c>
      <c r="I81" s="88">
        <v>9.32</v>
      </c>
      <c r="J81" s="88">
        <v>0</v>
      </c>
      <c r="K81" s="88">
        <v>37.28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</v>
      </c>
      <c r="V81" s="116">
        <v>46.6</v>
      </c>
      <c r="W81">
        <v>0</v>
      </c>
      <c r="X81">
        <v>9.32</v>
      </c>
      <c r="Y81">
        <v>-1</v>
      </c>
      <c r="Z81">
        <v>37.28</v>
      </c>
    </row>
    <row r="82" spans="7:26">
      <c r="G82" t="s">
        <v>124</v>
      </c>
      <c r="H82" s="115">
        <v>0</v>
      </c>
      <c r="I82" s="88">
        <v>9.2799999999999994</v>
      </c>
      <c r="J82" s="88">
        <v>0</v>
      </c>
      <c r="K82" s="88">
        <v>37.130000000000003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</v>
      </c>
      <c r="V82" s="116">
        <v>46.41</v>
      </c>
      <c r="W82">
        <v>0</v>
      </c>
      <c r="X82">
        <v>9.2799999999999994</v>
      </c>
      <c r="Y82">
        <v>-1</v>
      </c>
      <c r="Z82">
        <v>37.130000000000003</v>
      </c>
    </row>
    <row r="83" spans="7:26">
      <c r="G83" t="s">
        <v>125</v>
      </c>
      <c r="H83" s="115">
        <v>0</v>
      </c>
      <c r="I83" s="88">
        <v>14.48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-1</v>
      </c>
      <c r="V83" s="116">
        <v>14.48</v>
      </c>
      <c r="W83">
        <v>0</v>
      </c>
      <c r="X83">
        <v>14.48</v>
      </c>
      <c r="Y83">
        <v>-1</v>
      </c>
      <c r="Z83">
        <v>0</v>
      </c>
    </row>
    <row r="84" spans="7:26">
      <c r="G84" t="s">
        <v>126</v>
      </c>
      <c r="H84" s="115">
        <v>0</v>
      </c>
      <c r="I84" s="88">
        <v>14.48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</v>
      </c>
      <c r="V84" s="116">
        <v>14.48</v>
      </c>
      <c r="W84">
        <v>0</v>
      </c>
      <c r="X84">
        <v>14.48</v>
      </c>
      <c r="Y84">
        <v>-1</v>
      </c>
      <c r="Z84">
        <v>0</v>
      </c>
    </row>
    <row r="85" spans="7:26">
      <c r="G85" t="s">
        <v>127</v>
      </c>
      <c r="H85" s="115">
        <v>0</v>
      </c>
      <c r="I85" s="88">
        <v>14.48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</v>
      </c>
      <c r="V85" s="116">
        <v>14.48</v>
      </c>
      <c r="W85">
        <v>0</v>
      </c>
      <c r="X85">
        <v>14.48</v>
      </c>
      <c r="Y85">
        <v>-1</v>
      </c>
      <c r="Z85">
        <v>0</v>
      </c>
    </row>
    <row r="86" spans="7:26">
      <c r="G86" t="s">
        <v>128</v>
      </c>
      <c r="H86" s="115">
        <v>0</v>
      </c>
      <c r="I86" s="88">
        <v>14.48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</v>
      </c>
      <c r="V86" s="116">
        <v>14.48</v>
      </c>
      <c r="W86">
        <v>0</v>
      </c>
      <c r="X86">
        <v>14.48</v>
      </c>
      <c r="Y86">
        <v>-1</v>
      </c>
      <c r="Z86">
        <v>0</v>
      </c>
    </row>
    <row r="87" spans="7:26">
      <c r="G87" t="s">
        <v>129</v>
      </c>
      <c r="H87" s="115">
        <v>0</v>
      </c>
      <c r="I87" s="88">
        <v>14.48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</v>
      </c>
      <c r="V87" s="116">
        <v>14.48</v>
      </c>
      <c r="W87">
        <v>0</v>
      </c>
      <c r="X87">
        <v>14.48</v>
      </c>
      <c r="Y87">
        <v>-1</v>
      </c>
      <c r="Z87">
        <v>0</v>
      </c>
    </row>
    <row r="88" spans="7:26">
      <c r="G88" t="s">
        <v>130</v>
      </c>
      <c r="H88" s="115">
        <v>0</v>
      </c>
      <c r="I88" s="88">
        <v>14.48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</v>
      </c>
      <c r="V88" s="116">
        <v>14.48</v>
      </c>
      <c r="W88">
        <v>0</v>
      </c>
      <c r="X88">
        <v>14.48</v>
      </c>
      <c r="Y88">
        <v>-1</v>
      </c>
      <c r="Z88">
        <v>0</v>
      </c>
    </row>
    <row r="89" spans="7:26">
      <c r="G89" t="s">
        <v>131</v>
      </c>
      <c r="H89" s="115">
        <v>0</v>
      </c>
      <c r="I89" s="88">
        <v>43.17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</v>
      </c>
      <c r="V89" s="116">
        <v>43.17</v>
      </c>
      <c r="W89">
        <v>0</v>
      </c>
      <c r="X89">
        <v>43.17</v>
      </c>
      <c r="Y89">
        <v>-1</v>
      </c>
      <c r="Z89">
        <v>0</v>
      </c>
    </row>
    <row r="90" spans="7:26">
      <c r="G90" t="s">
        <v>132</v>
      </c>
      <c r="H90" s="115">
        <v>0</v>
      </c>
      <c r="I90" s="88">
        <v>45.99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</v>
      </c>
      <c r="V90" s="116">
        <v>45.99</v>
      </c>
      <c r="W90">
        <v>0</v>
      </c>
      <c r="X90">
        <v>45.99</v>
      </c>
      <c r="Y90">
        <v>-1</v>
      </c>
      <c r="Z90">
        <v>0</v>
      </c>
    </row>
    <row r="91" spans="7:26">
      <c r="G91" t="s">
        <v>133</v>
      </c>
      <c r="H91" s="115">
        <v>0</v>
      </c>
      <c r="I91" s="88">
        <v>43.45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</v>
      </c>
      <c r="V91" s="116">
        <v>43.45</v>
      </c>
      <c r="W91">
        <v>0</v>
      </c>
      <c r="X91">
        <v>43.45</v>
      </c>
      <c r="Y91">
        <v>-1</v>
      </c>
      <c r="Z91">
        <v>0</v>
      </c>
    </row>
    <row r="92" spans="7:26">
      <c r="G92" t="s">
        <v>134</v>
      </c>
      <c r="H92" s="115">
        <v>0</v>
      </c>
      <c r="I92" s="88">
        <v>46.12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</v>
      </c>
      <c r="V92" s="116">
        <v>46.12</v>
      </c>
      <c r="W92">
        <v>0</v>
      </c>
      <c r="X92">
        <v>46.12</v>
      </c>
      <c r="Y92">
        <v>-1</v>
      </c>
      <c r="Z92">
        <v>0</v>
      </c>
    </row>
    <row r="93" spans="7:26">
      <c r="G93" t="s">
        <v>135</v>
      </c>
      <c r="H93" s="115">
        <v>0</v>
      </c>
      <c r="I93" s="88">
        <v>46.34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</v>
      </c>
      <c r="V93" s="116">
        <v>46.34</v>
      </c>
      <c r="W93">
        <v>0</v>
      </c>
      <c r="X93">
        <v>46.34</v>
      </c>
      <c r="Y93">
        <v>-1</v>
      </c>
      <c r="Z93">
        <v>0</v>
      </c>
    </row>
    <row r="94" spans="7:26">
      <c r="G94" t="s">
        <v>136</v>
      </c>
      <c r="H94" s="115">
        <v>0</v>
      </c>
      <c r="I94" s="88">
        <v>46.41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</v>
      </c>
      <c r="V94" s="116">
        <v>46.41</v>
      </c>
      <c r="W94">
        <v>0</v>
      </c>
      <c r="X94">
        <v>46.41</v>
      </c>
      <c r="Y94">
        <v>-1</v>
      </c>
      <c r="Z94">
        <v>0</v>
      </c>
    </row>
    <row r="95" spans="7:26">
      <c r="G95" t="s">
        <v>137</v>
      </c>
      <c r="H95" s="115">
        <v>0</v>
      </c>
      <c r="I95" s="88">
        <v>46.31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</v>
      </c>
      <c r="V95" s="116">
        <v>46.31</v>
      </c>
      <c r="W95">
        <v>0</v>
      </c>
      <c r="X95">
        <v>46.31</v>
      </c>
      <c r="Y95">
        <v>-1</v>
      </c>
      <c r="Z95">
        <v>0</v>
      </c>
    </row>
    <row r="96" spans="7:26">
      <c r="G96" t="s">
        <v>138</v>
      </c>
      <c r="H96" s="115">
        <v>0</v>
      </c>
      <c r="I96" s="88">
        <v>46.39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</v>
      </c>
      <c r="V96" s="116">
        <v>46.39</v>
      </c>
      <c r="W96">
        <v>0</v>
      </c>
      <c r="X96">
        <v>46.39</v>
      </c>
      <c r="Y96">
        <v>-1</v>
      </c>
      <c r="Z96">
        <v>0</v>
      </c>
    </row>
    <row r="97" spans="1:83">
      <c r="G97" t="s">
        <v>139</v>
      </c>
      <c r="H97" s="115">
        <v>0</v>
      </c>
      <c r="I97" s="88">
        <v>46.16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</v>
      </c>
      <c r="V97" s="116">
        <v>46.16</v>
      </c>
      <c r="W97">
        <v>0</v>
      </c>
      <c r="X97">
        <v>46.16</v>
      </c>
      <c r="Y97">
        <v>-1</v>
      </c>
      <c r="Z97">
        <v>0</v>
      </c>
    </row>
    <row r="98" spans="1:83">
      <c r="G98" t="s">
        <v>140</v>
      </c>
      <c r="H98" s="115">
        <v>0</v>
      </c>
      <c r="I98" s="88">
        <v>45.9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</v>
      </c>
      <c r="V98" s="116">
        <v>45.9</v>
      </c>
      <c r="W98">
        <v>0</v>
      </c>
      <c r="X98">
        <v>45.9</v>
      </c>
      <c r="Y98">
        <v>-1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0.69706749999999995</v>
      </c>
      <c r="I99" s="111">
        <f t="shared" ref="I99:BQ99" si="1">SUM(I3:I98)/4000</f>
        <v>0.49769500000000011</v>
      </c>
      <c r="J99" s="111">
        <f t="shared" si="1"/>
        <v>0</v>
      </c>
      <c r="K99" s="111">
        <f t="shared" si="1"/>
        <v>1.0575949999999996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-2.2749999999999999E-2</v>
      </c>
      <c r="V99" s="112">
        <f t="shared" si="1"/>
        <v>2.2523574999999991</v>
      </c>
      <c r="W99">
        <f t="shared" si="1"/>
        <v>0.69706749999999995</v>
      </c>
      <c r="X99">
        <f t="shared" si="1"/>
        <v>0.49769500000000011</v>
      </c>
      <c r="Y99">
        <f t="shared" si="1"/>
        <v>-2.2749999999999999E-2</v>
      </c>
      <c r="Z99">
        <f t="shared" si="1"/>
        <v>1.0575949999999996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44748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10.331276223776223</v>
      </c>
      <c r="F3">
        <f>GT_Spot!P3</f>
        <v>0</v>
      </c>
      <c r="G3">
        <f>PPCL_NG!P3</f>
        <v>33.950000000000003</v>
      </c>
      <c r="H3">
        <f>PPCL_Spot!P3</f>
        <v>5.58</v>
      </c>
      <c r="I3">
        <f>Bawana_NG!P3</f>
        <v>125.48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1017.9895803788911</v>
      </c>
      <c r="P3" s="77">
        <v>118.02000000000002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59.17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234.97</v>
      </c>
      <c r="Z3" s="75">
        <f>IEX!N3</f>
        <v>0</v>
      </c>
      <c r="AA3" s="117">
        <f>STOA!H3</f>
        <v>1188.8100000000002</v>
      </c>
      <c r="AB3" s="117">
        <f>-STOA!N3</f>
        <v>0</v>
      </c>
      <c r="AC3">
        <f>SUMIF(B3:AB3,"&gt;0")*$AC$2-SUMIF(B3:AB3,"&lt;0")*($AC$2/(1-$AC$2))+SUMIF(AI3:AR3,"&gt;0")*$AC$2-SUMIF(AI3:AR3,"&lt;0")*($AC$2/(1-$AC$2))</f>
        <v>26.885943538103476</v>
      </c>
      <c r="AD3">
        <f>SUM(B3:AB3,AI3:AR3)-AC3</f>
        <v>3028.3349130645638</v>
      </c>
      <c r="AE3">
        <f>'IDT-1'!B3</f>
        <v>65.004999999999995</v>
      </c>
      <c r="AF3" s="26"/>
      <c r="AG3">
        <f>SUM(AD3:AF3)+AT3</f>
        <v>3135.3399130645639</v>
      </c>
      <c r="AI3" s="75">
        <f>PXIL!H3</f>
        <v>0</v>
      </c>
      <c r="AJ3" s="75">
        <f>PXIL!N3</f>
        <v>0</v>
      </c>
      <c r="AK3" s="75">
        <f>RTM_IEX!H3</f>
        <v>260.92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42</v>
      </c>
      <c r="AU3">
        <v>1</v>
      </c>
    </row>
    <row r="4" spans="1:47">
      <c r="A4" t="s">
        <v>46</v>
      </c>
      <c r="E4">
        <f>GT_NG!P4</f>
        <v>10.263053613053613</v>
      </c>
      <c r="F4">
        <f>GT_Spot!P4</f>
        <v>0</v>
      </c>
      <c r="G4">
        <f>PPCL_NG!P4</f>
        <v>33.950000000000003</v>
      </c>
      <c r="H4">
        <f>PPCL_Spot!P4</f>
        <v>5.58</v>
      </c>
      <c r="I4">
        <f>Bawana_NG!P4</f>
        <v>125.48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1016.6402120376212</v>
      </c>
      <c r="P4" s="77">
        <v>118.02000000000002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58.92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210.5</v>
      </c>
      <c r="Z4" s="75">
        <f>IEX!N4</f>
        <v>0</v>
      </c>
      <c r="AA4" s="117">
        <f>STOA!H4</f>
        <v>1188.8100000000002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26.866604737725943</v>
      </c>
      <c r="AD4">
        <f t="shared" ref="AD4:AD67" si="1">SUM(B4:AB4,AI4:AR4)-AC4</f>
        <v>3026.1566609129491</v>
      </c>
      <c r="AE4">
        <f>'IDT-1'!B4</f>
        <v>71.831999999999994</v>
      </c>
      <c r="AF4" s="26"/>
      <c r="AG4">
        <f t="shared" ref="AG4:AG67" si="2">SUM(AD4:AF4)+AT4</f>
        <v>3139.9886609129489</v>
      </c>
      <c r="AI4" s="75">
        <f>PXIL!H4</f>
        <v>0</v>
      </c>
      <c r="AJ4" s="75">
        <f>PXIL!N4</f>
        <v>0</v>
      </c>
      <c r="AK4" s="75">
        <f>RTM_IEX!H4</f>
        <v>284.86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42</v>
      </c>
      <c r="AU4">
        <v>2</v>
      </c>
    </row>
    <row r="5" spans="1:47">
      <c r="A5" t="s">
        <v>47</v>
      </c>
      <c r="E5">
        <f>GT_NG!P5</f>
        <v>10.263053613053613</v>
      </c>
      <c r="F5">
        <f>GT_Spot!P5</f>
        <v>0</v>
      </c>
      <c r="G5">
        <f>PPCL_NG!P5</f>
        <v>33.950000000000003</v>
      </c>
      <c r="H5">
        <f>PPCL_Spot!P5</f>
        <v>5.58</v>
      </c>
      <c r="I5">
        <f>Bawana_NG!P5</f>
        <v>125.48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1012.7400313339896</v>
      </c>
      <c r="P5" s="77">
        <v>118.02000000000002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58.83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180.56</v>
      </c>
      <c r="Z5" s="75">
        <f>IEX!N5</f>
        <v>0</v>
      </c>
      <c r="AA5" s="117">
        <f>STOA!H5</f>
        <v>1188.8100000000002</v>
      </c>
      <c r="AB5" s="117">
        <f>-STOA!N5</f>
        <v>0</v>
      </c>
      <c r="AC5">
        <f t="shared" si="0"/>
        <v>25.88153114753398</v>
      </c>
      <c r="AD5">
        <f t="shared" si="1"/>
        <v>2915.2015537995089</v>
      </c>
      <c r="AE5">
        <f>'IDT-1'!B5</f>
        <v>82.894000000000005</v>
      </c>
      <c r="AF5" s="26"/>
      <c r="AG5">
        <f t="shared" si="2"/>
        <v>3040.0955537995087</v>
      </c>
      <c r="AI5" s="75">
        <f>PXIL!H5</f>
        <v>0</v>
      </c>
      <c r="AJ5" s="75">
        <f>PXIL!N5</f>
        <v>0</v>
      </c>
      <c r="AK5" s="75">
        <f>RTM_IEX!H5</f>
        <v>206.85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42</v>
      </c>
      <c r="AU5">
        <v>3</v>
      </c>
    </row>
    <row r="6" spans="1:47">
      <c r="A6" t="s">
        <v>48</v>
      </c>
      <c r="E6">
        <f>GT_NG!P6</f>
        <v>10.263053613053613</v>
      </c>
      <c r="F6">
        <f>GT_Spot!P6</f>
        <v>0</v>
      </c>
      <c r="G6">
        <f>PPCL_NG!P6</f>
        <v>33.950000000000003</v>
      </c>
      <c r="H6">
        <f>PPCL_Spot!P6</f>
        <v>5.58</v>
      </c>
      <c r="I6">
        <f>Bawana_NG!P6</f>
        <v>125.48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1006.4935093938529</v>
      </c>
      <c r="P6" s="77">
        <v>118.02000000000002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58.86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103.32</v>
      </c>
      <c r="Z6" s="75">
        <f>IEX!N6</f>
        <v>0</v>
      </c>
      <c r="AA6" s="117">
        <f>STOA!H6</f>
        <v>1188.8100000000002</v>
      </c>
      <c r="AB6" s="117">
        <f>-STOA!N6</f>
        <v>0</v>
      </c>
      <c r="AC6">
        <f t="shared" si="0"/>
        <v>25.064657754460779</v>
      </c>
      <c r="AD6">
        <f t="shared" si="1"/>
        <v>2823.1919052524458</v>
      </c>
      <c r="AE6">
        <f>'IDT-1'!B6</f>
        <v>125.822</v>
      </c>
      <c r="AF6" s="26"/>
      <c r="AG6">
        <f t="shared" si="2"/>
        <v>2991.013905252446</v>
      </c>
      <c r="AI6" s="75">
        <f>PXIL!H6</f>
        <v>0</v>
      </c>
      <c r="AJ6" s="75">
        <f>PXIL!N6</f>
        <v>0</v>
      </c>
      <c r="AK6" s="75">
        <f>RTM_IEX!H6</f>
        <v>197.48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42</v>
      </c>
      <c r="AU6">
        <v>4</v>
      </c>
    </row>
    <row r="7" spans="1:47">
      <c r="A7" t="s">
        <v>49</v>
      </c>
      <c r="E7">
        <f>GT_NG!P7</f>
        <v>13.813611029627456</v>
      </c>
      <c r="F7">
        <f>GT_Spot!P7</f>
        <v>0</v>
      </c>
      <c r="G7">
        <f>PPCL_NG!P7</f>
        <v>33.950000000000003</v>
      </c>
      <c r="H7">
        <f>PPCL_Spot!P7</f>
        <v>8</v>
      </c>
      <c r="I7">
        <f>Bawana_NG!P7</f>
        <v>125.48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1007.3063627818942</v>
      </c>
      <c r="P7" s="77">
        <v>118.02000000000002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52.739999999999995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12.55</v>
      </c>
      <c r="Z7" s="75">
        <f>IEX!N7</f>
        <v>0</v>
      </c>
      <c r="AA7" s="117">
        <f>STOA!H7</f>
        <v>1188.5400000000002</v>
      </c>
      <c r="AB7" s="117">
        <f>-STOA!N7</f>
        <v>0</v>
      </c>
      <c r="AC7">
        <f t="shared" si="0"/>
        <v>24.587815769541393</v>
      </c>
      <c r="AD7">
        <f t="shared" si="1"/>
        <v>2769.4821580419803</v>
      </c>
      <c r="AE7">
        <f>'IDT-1'!B7</f>
        <v>170.56700000000001</v>
      </c>
      <c r="AF7" s="26"/>
      <c r="AG7">
        <f t="shared" si="2"/>
        <v>2982.0491580419803</v>
      </c>
      <c r="AI7" s="75">
        <f>PXIL!H7</f>
        <v>0</v>
      </c>
      <c r="AJ7" s="75">
        <f>PXIL!N7</f>
        <v>0</v>
      </c>
      <c r="AK7" s="75">
        <f>RTM_IEX!H7</f>
        <v>233.67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42</v>
      </c>
      <c r="AU7">
        <v>5</v>
      </c>
    </row>
    <row r="8" spans="1:47">
      <c r="A8" t="s">
        <v>50</v>
      </c>
      <c r="E8">
        <f>GT_NG!P8</f>
        <v>13.884658257553534</v>
      </c>
      <c r="F8">
        <f>GT_Spot!P8</f>
        <v>0</v>
      </c>
      <c r="G8">
        <f>PPCL_NG!P8</f>
        <v>33.950000000000003</v>
      </c>
      <c r="H8">
        <f>PPCL_Spot!P8</f>
        <v>8</v>
      </c>
      <c r="I8">
        <f>Bawana_NG!P8</f>
        <v>125.48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1001.1467112733834</v>
      </c>
      <c r="P8" s="77">
        <v>118.02000000000002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52.620000000000005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1188.5400000000002</v>
      </c>
      <c r="AB8" s="117">
        <f>-STOA!N8</f>
        <v>0</v>
      </c>
      <c r="AC8">
        <f t="shared" si="0"/>
        <v>24.635260051872251</v>
      </c>
      <c r="AD8">
        <f t="shared" si="1"/>
        <v>2774.8261094790655</v>
      </c>
      <c r="AE8">
        <f>'IDT-1'!B8</f>
        <v>150</v>
      </c>
      <c r="AF8" s="26"/>
      <c r="AG8">
        <f t="shared" si="2"/>
        <v>2966.8261094790655</v>
      </c>
      <c r="AI8" s="75">
        <f>PXIL!H8</f>
        <v>0</v>
      </c>
      <c r="AJ8" s="75">
        <f>PXIL!N8</f>
        <v>0</v>
      </c>
      <c r="AK8" s="75">
        <f>RTM_IEX!H8</f>
        <v>257.82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42</v>
      </c>
      <c r="AU8">
        <v>6</v>
      </c>
    </row>
    <row r="9" spans="1:47">
      <c r="A9" t="s">
        <v>51</v>
      </c>
      <c r="E9">
        <f>GT_NG!P9</f>
        <v>10.263053613053613</v>
      </c>
      <c r="F9">
        <f>GT_Spot!P9</f>
        <v>0</v>
      </c>
      <c r="G9">
        <f>PPCL_NG!P9</f>
        <v>33.950000000000003</v>
      </c>
      <c r="H9">
        <f>PPCL_Spot!P9</f>
        <v>5.58</v>
      </c>
      <c r="I9">
        <f>Bawana_NG!P9</f>
        <v>125.48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1001.6064447870245</v>
      </c>
      <c r="P9" s="77">
        <v>118.02000000000002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52.55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1188.5400000000002</v>
      </c>
      <c r="AB9" s="117">
        <f>-STOA!N9</f>
        <v>0</v>
      </c>
      <c r="AC9">
        <f t="shared" si="0"/>
        <v>23.387403585920694</v>
      </c>
      <c r="AD9">
        <f t="shared" si="1"/>
        <v>2634.2720948141578</v>
      </c>
      <c r="AE9">
        <f>'IDT-1'!B9</f>
        <v>106</v>
      </c>
      <c r="AF9" s="26"/>
      <c r="AG9">
        <f t="shared" si="2"/>
        <v>2782.2720948141578</v>
      </c>
      <c r="AI9" s="75">
        <f>PXIL!H9</f>
        <v>0</v>
      </c>
      <c r="AJ9" s="75">
        <f>PXIL!N9</f>
        <v>0</v>
      </c>
      <c r="AK9" s="75">
        <f>RTM_IEX!H9</f>
        <v>121.67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42</v>
      </c>
      <c r="AU9">
        <v>7</v>
      </c>
    </row>
    <row r="10" spans="1:47">
      <c r="A10" t="s">
        <v>52</v>
      </c>
      <c r="E10">
        <f>GT_NG!P10</f>
        <v>10.263053613053613</v>
      </c>
      <c r="F10">
        <f>GT_Spot!P10</f>
        <v>0</v>
      </c>
      <c r="G10">
        <f>PPCL_NG!P10</f>
        <v>33.950000000000003</v>
      </c>
      <c r="H10">
        <f>PPCL_Spot!P10</f>
        <v>5.58</v>
      </c>
      <c r="I10">
        <f>Bawana_NG!P10</f>
        <v>125.48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1001.3477432149832</v>
      </c>
      <c r="P10" s="77">
        <v>118.02000000000002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52.519999999999996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1188.5400000000002</v>
      </c>
      <c r="AB10" s="117">
        <f>-STOA!N10</f>
        <v>0</v>
      </c>
      <c r="AC10">
        <f t="shared" si="0"/>
        <v>23.554879012086722</v>
      </c>
      <c r="AD10">
        <f t="shared" si="1"/>
        <v>2653.1359178159501</v>
      </c>
      <c r="AE10">
        <f>'IDT-1'!B10</f>
        <v>77</v>
      </c>
      <c r="AF10" s="26"/>
      <c r="AG10">
        <f t="shared" si="2"/>
        <v>2772.1359178159501</v>
      </c>
      <c r="AI10" s="75">
        <f>PXIL!H10</f>
        <v>0</v>
      </c>
      <c r="AJ10" s="75">
        <f>PXIL!N10</f>
        <v>0</v>
      </c>
      <c r="AK10" s="75">
        <f>RTM_IEX!H10</f>
        <v>140.99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42</v>
      </c>
      <c r="AU10">
        <v>8</v>
      </c>
    </row>
    <row r="11" spans="1:47">
      <c r="A11" t="s">
        <v>53</v>
      </c>
      <c r="E11">
        <f>GT_NG!P11</f>
        <v>10.263053613053613</v>
      </c>
      <c r="F11">
        <f>GT_Spot!P11</f>
        <v>0</v>
      </c>
      <c r="G11">
        <f>PPCL_NG!P11</f>
        <v>33.950000000000003</v>
      </c>
      <c r="H11">
        <f>PPCL_Spot!P11</f>
        <v>5.58</v>
      </c>
      <c r="I11">
        <f>Bawana_NG!P11</f>
        <v>125.48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988.47514052659392</v>
      </c>
      <c r="P11" s="77">
        <v>118.02000000000002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50.74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1188.76</v>
      </c>
      <c r="AB11" s="117">
        <f>-STOA!N11</f>
        <v>0</v>
      </c>
      <c r="AC11">
        <f t="shared" si="0"/>
        <v>22.5101201084289</v>
      </c>
      <c r="AD11">
        <f t="shared" si="1"/>
        <v>2535.4580740312185</v>
      </c>
      <c r="AE11">
        <f>'IDT-1'!B11</f>
        <v>37</v>
      </c>
      <c r="AF11" s="26"/>
      <c r="AG11">
        <f t="shared" si="2"/>
        <v>2614.4580740312185</v>
      </c>
      <c r="AI11" s="75">
        <f>PXIL!H11</f>
        <v>0</v>
      </c>
      <c r="AJ11" s="75">
        <f>PXIL!N11</f>
        <v>0</v>
      </c>
      <c r="AK11" s="75">
        <f>RTM_IEX!H11</f>
        <v>36.700000000000003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42</v>
      </c>
      <c r="AU11">
        <v>9</v>
      </c>
    </row>
    <row r="12" spans="1:47">
      <c r="A12" t="s">
        <v>54</v>
      </c>
      <c r="E12">
        <f>GT_NG!P12</f>
        <v>10.263053613053613</v>
      </c>
      <c r="F12">
        <f>GT_Spot!P12</f>
        <v>0</v>
      </c>
      <c r="G12">
        <f>PPCL_NG!P12</f>
        <v>33.950000000000003</v>
      </c>
      <c r="H12">
        <f>PPCL_Spot!P12</f>
        <v>5.58</v>
      </c>
      <c r="I12">
        <f>Bawana_NG!P12</f>
        <v>125.48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988.24694538259394</v>
      </c>
      <c r="P12" s="77">
        <v>118.02000000000002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50.790000000000006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1188.76</v>
      </c>
      <c r="AB12" s="117">
        <f>-STOA!N12</f>
        <v>0</v>
      </c>
      <c r="AC12">
        <f t="shared" si="0"/>
        <v>22.967383991161697</v>
      </c>
      <c r="AD12">
        <f t="shared" si="1"/>
        <v>2586.962615004486</v>
      </c>
      <c r="AE12">
        <f>'IDT-1'!B12</f>
        <v>2</v>
      </c>
      <c r="AF12" s="26"/>
      <c r="AG12">
        <f t="shared" si="2"/>
        <v>2630.962615004486</v>
      </c>
      <c r="AI12" s="75">
        <f>PXIL!H12</f>
        <v>0</v>
      </c>
      <c r="AJ12" s="75">
        <f>PXIL!N12</f>
        <v>0</v>
      </c>
      <c r="AK12" s="75">
        <f>RTM_IEX!H12</f>
        <v>88.84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42</v>
      </c>
      <c r="AU12">
        <v>10</v>
      </c>
    </row>
    <row r="13" spans="1:47">
      <c r="A13" t="s">
        <v>55</v>
      </c>
      <c r="E13">
        <f>GT_NG!P13</f>
        <v>10.263053613053613</v>
      </c>
      <c r="F13">
        <f>GT_Spot!P13</f>
        <v>0</v>
      </c>
      <c r="G13">
        <f>PPCL_NG!P13</f>
        <v>33.950000000000003</v>
      </c>
      <c r="H13">
        <f>PPCL_Spot!P13</f>
        <v>5.58</v>
      </c>
      <c r="I13">
        <f>Bawana_NG!P13</f>
        <v>117.77570944592183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987.42968899745938</v>
      </c>
      <c r="P13" s="77">
        <v>118.02000000000002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50.71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1188.76</v>
      </c>
      <c r="AB13" s="117">
        <f>-STOA!N13</f>
        <v>0</v>
      </c>
      <c r="AC13">
        <f t="shared" si="0"/>
        <v>22.277538378096626</v>
      </c>
      <c r="AD13">
        <f t="shared" si="1"/>
        <v>2509.2609136783381</v>
      </c>
      <c r="AE13">
        <f>'IDT-1'!B13</f>
        <v>0</v>
      </c>
      <c r="AF13" s="26"/>
      <c r="AG13">
        <f t="shared" si="2"/>
        <v>2551.2609136783381</v>
      </c>
      <c r="AI13" s="75">
        <f>PXIL!H13</f>
        <v>0</v>
      </c>
      <c r="AJ13" s="75">
        <f>PXIL!N13</f>
        <v>0</v>
      </c>
      <c r="AK13" s="75">
        <f>RTM_IEX!H13</f>
        <v>19.05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42</v>
      </c>
      <c r="AU13">
        <v>11</v>
      </c>
    </row>
    <row r="14" spans="1:47">
      <c r="A14" t="s">
        <v>56</v>
      </c>
      <c r="E14">
        <f>GT_NG!P14</f>
        <v>10.263053613053613</v>
      </c>
      <c r="F14">
        <f>GT_Spot!P14</f>
        <v>0</v>
      </c>
      <c r="G14">
        <f>PPCL_NG!P14</f>
        <v>33.950000000000003</v>
      </c>
      <c r="H14">
        <f>PPCL_Spot!P14</f>
        <v>5.58</v>
      </c>
      <c r="I14">
        <f>Bawana_NG!P14</f>
        <v>125.48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987.65788414145948</v>
      </c>
      <c r="P14" s="77">
        <v>118.02000000000002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50.71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1188.76</v>
      </c>
      <c r="AB14" s="117">
        <f>-STOA!N14</f>
        <v>0</v>
      </c>
      <c r="AC14">
        <f t="shared" si="0"/>
        <v>22.179704252239716</v>
      </c>
      <c r="AD14">
        <f t="shared" si="1"/>
        <v>2498.2412335022732</v>
      </c>
      <c r="AE14">
        <f>'IDT-1'!B14</f>
        <v>0</v>
      </c>
      <c r="AF14" s="26"/>
      <c r="AG14">
        <f t="shared" si="2"/>
        <v>2540.2412335022732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42</v>
      </c>
      <c r="AU14">
        <v>12</v>
      </c>
    </row>
    <row r="15" spans="1:47">
      <c r="A15" t="s">
        <v>57</v>
      </c>
      <c r="E15">
        <f>GT_NG!P15</f>
        <v>13.864359049574654</v>
      </c>
      <c r="F15">
        <f>GT_Spot!P15</f>
        <v>0</v>
      </c>
      <c r="G15">
        <f>PPCL_NG!P15</f>
        <v>33.950000000000003</v>
      </c>
      <c r="H15">
        <f>PPCL_Spot!P15</f>
        <v>8.8527664895279763</v>
      </c>
      <c r="I15">
        <f>Bawana_NG!P15</f>
        <v>127.54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987.1156125017983</v>
      </c>
      <c r="P15" s="77">
        <v>118.02000000000002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50.68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114.91</v>
      </c>
      <c r="Z15" s="75">
        <f>IEX!N15</f>
        <v>0</v>
      </c>
      <c r="AA15" s="117">
        <f>STOA!H15</f>
        <v>897.72000000000014</v>
      </c>
      <c r="AB15" s="117">
        <f>-STOA!N15</f>
        <v>0</v>
      </c>
      <c r="AC15">
        <f t="shared" si="0"/>
        <v>21.527640094759931</v>
      </c>
      <c r="AD15">
        <f t="shared" si="1"/>
        <v>2424.7950979461411</v>
      </c>
      <c r="AE15">
        <f>'IDT-1'!B15</f>
        <v>112.384</v>
      </c>
      <c r="AF15" s="26"/>
      <c r="AG15">
        <f t="shared" si="2"/>
        <v>2537.1790979461412</v>
      </c>
      <c r="AI15" s="75">
        <f>PXIL!H15</f>
        <v>0</v>
      </c>
      <c r="AJ15" s="75">
        <f>PXIL!N15</f>
        <v>0</v>
      </c>
      <c r="AK15" s="75">
        <f>RTM_IEX!H15</f>
        <v>93.67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13.864359049574654</v>
      </c>
      <c r="F16">
        <f>GT_Spot!P16</f>
        <v>0</v>
      </c>
      <c r="G16">
        <f>PPCL_NG!P16</f>
        <v>33.950000000000003</v>
      </c>
      <c r="H16">
        <f>PPCL_Spot!P16</f>
        <v>8.8527664895279763</v>
      </c>
      <c r="I16">
        <f>Bawana_NG!P16</f>
        <v>139.62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988.98861216791772</v>
      </c>
      <c r="P16" s="77">
        <v>118.02000000000002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50.25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111.05</v>
      </c>
      <c r="Z16" s="75">
        <f>IEX!N16</f>
        <v>0</v>
      </c>
      <c r="AA16" s="117">
        <f>STOA!H16</f>
        <v>897.72000000000014</v>
      </c>
      <c r="AB16" s="117">
        <f>-STOA!N16</f>
        <v>0</v>
      </c>
      <c r="AC16">
        <f t="shared" si="0"/>
        <v>21.272642491821781</v>
      </c>
      <c r="AD16">
        <f t="shared" si="1"/>
        <v>2396.0730952151989</v>
      </c>
      <c r="AE16">
        <f>'IDT-1'!B16</f>
        <v>89.043000000000006</v>
      </c>
      <c r="AF16" s="26"/>
      <c r="AG16">
        <f t="shared" si="2"/>
        <v>2485.116095215199</v>
      </c>
      <c r="AI16" s="75">
        <f>PXIL!H16</f>
        <v>0</v>
      </c>
      <c r="AJ16" s="75">
        <f>PXIL!N16</f>
        <v>0</v>
      </c>
      <c r="AK16" s="75">
        <f>RTM_IEX!H16</f>
        <v>55.03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13.864359049574654</v>
      </c>
      <c r="F17">
        <f>GT_Spot!P17</f>
        <v>0</v>
      </c>
      <c r="G17">
        <f>PPCL_NG!P17</f>
        <v>33.950000000000003</v>
      </c>
      <c r="H17">
        <f>PPCL_Spot!P17</f>
        <v>8.8527664895279763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989.58512527935</v>
      </c>
      <c r="P17" s="77">
        <v>118.02000000000002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50.26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99.46</v>
      </c>
      <c r="Z17" s="75">
        <f>IEX!N17</f>
        <v>0</v>
      </c>
      <c r="AA17" s="117">
        <f>STOA!H17</f>
        <v>897.72000000000014</v>
      </c>
      <c r="AB17" s="117">
        <f>-STOA!N17</f>
        <v>0</v>
      </c>
      <c r="AC17">
        <f t="shared" si="0"/>
        <v>21.534499807202387</v>
      </c>
      <c r="AD17">
        <f t="shared" si="1"/>
        <v>2425.5677510112505</v>
      </c>
      <c r="AE17">
        <f>'IDT-1'!B17</f>
        <v>64.801000000000002</v>
      </c>
      <c r="AF17" s="26"/>
      <c r="AG17">
        <f t="shared" si="2"/>
        <v>2490.3687510112504</v>
      </c>
      <c r="AI17" s="75">
        <f>PXIL!H17</f>
        <v>0</v>
      </c>
      <c r="AJ17" s="75">
        <f>PXIL!N17</f>
        <v>0</v>
      </c>
      <c r="AK17" s="75">
        <f>RTM_IEX!H17</f>
        <v>135.77000000000001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13.864359049574654</v>
      </c>
      <c r="F18">
        <f>GT_Spot!P18</f>
        <v>0</v>
      </c>
      <c r="G18">
        <f>PPCL_NG!P18</f>
        <v>33.950000000000003</v>
      </c>
      <c r="H18">
        <f>PPCL_Spot!P18</f>
        <v>8.8527664895279763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989.58495722801206</v>
      </c>
      <c r="P18" s="77">
        <v>118.02000000000002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50.15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37.659999999999997</v>
      </c>
      <c r="Z18" s="75">
        <f>IEX!N18</f>
        <v>0</v>
      </c>
      <c r="AA18" s="117">
        <f>STOA!H18</f>
        <v>897.72000000000014</v>
      </c>
      <c r="AB18" s="117">
        <f>-STOA!N18</f>
        <v>0</v>
      </c>
      <c r="AC18">
        <f t="shared" si="0"/>
        <v>20.742234328350616</v>
      </c>
      <c r="AD18">
        <f t="shared" si="1"/>
        <v>2336.3298484387647</v>
      </c>
      <c r="AE18">
        <f>'IDT-1'!B18</f>
        <v>99.381</v>
      </c>
      <c r="AF18" s="26"/>
      <c r="AG18">
        <f t="shared" si="2"/>
        <v>2435.7108484387645</v>
      </c>
      <c r="AI18" s="75">
        <f>PXIL!H18</f>
        <v>0</v>
      </c>
      <c r="AJ18" s="75">
        <f>PXIL!N18</f>
        <v>0</v>
      </c>
      <c r="AK18" s="75">
        <f>RTM_IEX!H18</f>
        <v>107.65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13.864359049574654</v>
      </c>
      <c r="F19">
        <f>GT_Spot!P19</f>
        <v>0</v>
      </c>
      <c r="G19">
        <f>PPCL_NG!P19</f>
        <v>33.950000000000003</v>
      </c>
      <c r="H19">
        <f>PPCL_Spot!P19</f>
        <v>8.8527664895279763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989.58579371667417</v>
      </c>
      <c r="P19" s="77">
        <v>118.02000000000002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50.29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84.97</v>
      </c>
      <c r="Z19" s="75">
        <f>IEX!N19</f>
        <v>0</v>
      </c>
      <c r="AA19" s="117">
        <f>STOA!H19</f>
        <v>778.71000000000015</v>
      </c>
      <c r="AB19" s="117">
        <f>-STOA!N19</f>
        <v>0</v>
      </c>
      <c r="AC19">
        <f t="shared" si="0"/>
        <v>19.769929689450837</v>
      </c>
      <c r="AD19">
        <f t="shared" si="1"/>
        <v>2226.812989566326</v>
      </c>
      <c r="AE19">
        <f>'IDT-1'!B19</f>
        <v>131.517</v>
      </c>
      <c r="AF19" s="26"/>
      <c r="AG19">
        <f t="shared" si="2"/>
        <v>2358.3299895663258</v>
      </c>
      <c r="AI19" s="75">
        <f>PXIL!H19</f>
        <v>0</v>
      </c>
      <c r="AJ19" s="75">
        <f>PXIL!N19</f>
        <v>0</v>
      </c>
      <c r="AK19" s="75">
        <f>RTM_IEX!H19</f>
        <v>68.72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13.864359049574654</v>
      </c>
      <c r="F20">
        <f>GT_Spot!P20</f>
        <v>0</v>
      </c>
      <c r="G20">
        <f>PPCL_NG!P20</f>
        <v>33.950000000000003</v>
      </c>
      <c r="H20">
        <f>PPCL_Spot!P20</f>
        <v>8.8527664895279763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987.48397047285391</v>
      </c>
      <c r="P20" s="77">
        <v>118.02000000000002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50.17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39.590000000000003</v>
      </c>
      <c r="Z20" s="75">
        <f>IEX!N20</f>
        <v>0</v>
      </c>
      <c r="AA20" s="117">
        <f>STOA!H20</f>
        <v>778.71000000000015</v>
      </c>
      <c r="AB20" s="117">
        <f>-STOA!N20</f>
        <v>0</v>
      </c>
      <c r="AC20">
        <f t="shared" si="0"/>
        <v>19.450385644905221</v>
      </c>
      <c r="AD20">
        <f t="shared" si="1"/>
        <v>2190.820710367052</v>
      </c>
      <c r="AE20">
        <f>'IDT-1'!B20</f>
        <v>162.04599999999999</v>
      </c>
      <c r="AF20" s="26"/>
      <c r="AG20">
        <f t="shared" si="2"/>
        <v>2352.8667103670518</v>
      </c>
      <c r="AI20" s="75">
        <f>PXIL!H20</f>
        <v>0</v>
      </c>
      <c r="AJ20" s="75">
        <f>PXIL!N20</f>
        <v>0</v>
      </c>
      <c r="AK20" s="75">
        <f>RTM_IEX!H20</f>
        <v>80.010000000000005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13.864359049574654</v>
      </c>
      <c r="F21">
        <f>GT_Spot!P21</f>
        <v>0</v>
      </c>
      <c r="G21">
        <f>PPCL_NG!P21</f>
        <v>33.950000000000003</v>
      </c>
      <c r="H21">
        <f>PPCL_Spot!P21</f>
        <v>8.8527664895279763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993.46674760632118</v>
      </c>
      <c r="P21" s="77">
        <v>118.02000000000002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47.569999999999993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778.71000000000015</v>
      </c>
      <c r="AB21" s="117">
        <f>-STOA!N21</f>
        <v>0</v>
      </c>
      <c r="AC21">
        <f t="shared" si="0"/>
        <v>19.065938083679733</v>
      </c>
      <c r="AD21">
        <f t="shared" si="1"/>
        <v>2147.5179350617445</v>
      </c>
      <c r="AE21">
        <f>'IDT-1'!B21</f>
        <v>165</v>
      </c>
      <c r="AF21" s="26"/>
      <c r="AG21">
        <f t="shared" si="2"/>
        <v>2312.5179350617445</v>
      </c>
      <c r="AI21" s="75">
        <f>PXIL!H21</f>
        <v>0</v>
      </c>
      <c r="AJ21" s="75">
        <f>PXIL!N21</f>
        <v>0</v>
      </c>
      <c r="AK21" s="75">
        <f>RTM_IEX!H21</f>
        <v>72.53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13.864359049574654</v>
      </c>
      <c r="F22">
        <f>GT_Spot!P22</f>
        <v>0</v>
      </c>
      <c r="G22">
        <f>PPCL_NG!P22</f>
        <v>33.950000000000003</v>
      </c>
      <c r="H22">
        <f>PPCL_Spot!P22</f>
        <v>8.8527664895279763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999.68276311841623</v>
      </c>
      <c r="P22" s="77">
        <v>118.02000000000002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47.45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778.71000000000015</v>
      </c>
      <c r="AB22" s="117">
        <f>-STOA!N22</f>
        <v>0</v>
      </c>
      <c r="AC22">
        <f t="shared" si="0"/>
        <v>19.205383020186169</v>
      </c>
      <c r="AD22">
        <f t="shared" si="1"/>
        <v>2163.2245056373331</v>
      </c>
      <c r="AE22">
        <f>'IDT-1'!B22</f>
        <v>143</v>
      </c>
      <c r="AF22" s="26"/>
      <c r="AG22">
        <f t="shared" si="2"/>
        <v>2306.2245056373331</v>
      </c>
      <c r="AI22" s="75">
        <f>PXIL!H22</f>
        <v>0</v>
      </c>
      <c r="AJ22" s="75">
        <f>PXIL!N22</f>
        <v>0</v>
      </c>
      <c r="AK22" s="75">
        <f>RTM_IEX!H22</f>
        <v>82.28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13.864359049574654</v>
      </c>
      <c r="F23">
        <f>GT_Spot!P23</f>
        <v>0</v>
      </c>
      <c r="G23">
        <f>PPCL_NG!P23</f>
        <v>33.950000000000003</v>
      </c>
      <c r="H23">
        <f>PPCL_Spot!P23</f>
        <v>8.8527664895279763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1008.2140203443857</v>
      </c>
      <c r="P23" s="77">
        <v>118.02000000000002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0.04</v>
      </c>
      <c r="U23" s="78">
        <f>SUMPRODUCT(LTA!F23:AJ23,LTA!F$102:AJ$102,LTA!F$103:AJ$103)</f>
        <v>47.15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778.71000000000015</v>
      </c>
      <c r="AB23" s="117">
        <f>-STOA!N23</f>
        <v>0</v>
      </c>
      <c r="AC23">
        <f t="shared" si="0"/>
        <v>19.171426083774698</v>
      </c>
      <c r="AD23">
        <f t="shared" si="1"/>
        <v>2159.3997197997137</v>
      </c>
      <c r="AE23">
        <f>'IDT-1'!B23</f>
        <v>114</v>
      </c>
      <c r="AF23" s="26"/>
      <c r="AG23">
        <f t="shared" si="2"/>
        <v>2273.3997197997137</v>
      </c>
      <c r="AI23" s="75">
        <f>PXIL!H23</f>
        <v>0</v>
      </c>
      <c r="AJ23" s="75">
        <f>PXIL!N23</f>
        <v>0</v>
      </c>
      <c r="AK23" s="75">
        <f>RTM_IEX!H23</f>
        <v>70.150000000000006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10.263053613053613</v>
      </c>
      <c r="F24">
        <f>GT_Spot!P24</f>
        <v>0</v>
      </c>
      <c r="G24">
        <f>PPCL_NG!P24</f>
        <v>33.950000000000003</v>
      </c>
      <c r="H24">
        <f>PPCL_Spot!P24</f>
        <v>5.95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1007.9858252003859</v>
      </c>
      <c r="P24" s="77">
        <v>118.02000000000002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0.18</v>
      </c>
      <c r="U24" s="78">
        <f>SUMPRODUCT(LTA!F24:AJ24,LTA!F$102:AJ$102,LTA!F$103:AJ$103)</f>
        <v>47.480000000000004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778.71000000000015</v>
      </c>
      <c r="AB24" s="117">
        <f>-STOA!N24</f>
        <v>0</v>
      </c>
      <c r="AC24">
        <f t="shared" si="0"/>
        <v>19.088422133558272</v>
      </c>
      <c r="AD24">
        <f t="shared" si="1"/>
        <v>2150.0504566798813</v>
      </c>
      <c r="AE24">
        <f>'IDT-1'!B24</f>
        <v>93</v>
      </c>
      <c r="AF24" s="26"/>
      <c r="AG24">
        <f t="shared" si="2"/>
        <v>2243.0504566798813</v>
      </c>
      <c r="AI24" s="75">
        <f>PXIL!H24</f>
        <v>0</v>
      </c>
      <c r="AJ24" s="75">
        <f>PXIL!N24</f>
        <v>0</v>
      </c>
      <c r="AK24" s="75">
        <f>RTM_IEX!H24</f>
        <v>66.98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10.263053613053613</v>
      </c>
      <c r="F25">
        <f>GT_Spot!P25</f>
        <v>0</v>
      </c>
      <c r="G25">
        <f>PPCL_NG!P25</f>
        <v>33.950000000000003</v>
      </c>
      <c r="H25">
        <f>PPCL_Spot!P25</f>
        <v>5.95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1007.5036433521095</v>
      </c>
      <c r="P25" s="77">
        <v>118.02000000000002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0.28999999999999998</v>
      </c>
      <c r="U25" s="78">
        <f>SUMPRODUCT(LTA!F25:AJ25,LTA!F$102:AJ$102,LTA!F$103:AJ$103)</f>
        <v>47.5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778.71000000000015</v>
      </c>
      <c r="AB25" s="117">
        <f>-STOA!N25</f>
        <v>0</v>
      </c>
      <c r="AC25">
        <f t="shared" si="0"/>
        <v>18.719066933293437</v>
      </c>
      <c r="AD25">
        <f t="shared" si="1"/>
        <v>2108.4476300318697</v>
      </c>
      <c r="AE25">
        <f>'IDT-1'!B25</f>
        <v>74</v>
      </c>
      <c r="AF25" s="26"/>
      <c r="AG25">
        <f t="shared" si="2"/>
        <v>2182.4476300318697</v>
      </c>
      <c r="AI25" s="75">
        <f>PXIL!H25</f>
        <v>0</v>
      </c>
      <c r="AJ25" s="75">
        <f>PXIL!N25</f>
        <v>0</v>
      </c>
      <c r="AK25" s="75">
        <f>RTM_IEX!H25</f>
        <v>25.36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10.263053613053613</v>
      </c>
      <c r="F26">
        <f>GT_Spot!P26</f>
        <v>0</v>
      </c>
      <c r="G26">
        <f>PPCL_NG!P26</f>
        <v>33.950000000000003</v>
      </c>
      <c r="H26">
        <f>PPCL_Spot!P26</f>
        <v>5.95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1007.7318384961094</v>
      </c>
      <c r="P26" s="77">
        <v>118.02000000000002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1.44</v>
      </c>
      <c r="U26" s="78">
        <f>SUMPRODUCT(LTA!F26:AJ26,LTA!F$102:AJ$102,LTA!F$103:AJ$103)</f>
        <v>47.39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778.71000000000015</v>
      </c>
      <c r="AB26" s="117">
        <f>-STOA!N26</f>
        <v>0</v>
      </c>
      <c r="AC26">
        <f t="shared" si="0"/>
        <v>18.722219050560636</v>
      </c>
      <c r="AD26">
        <f t="shared" si="1"/>
        <v>2108.8026730586021</v>
      </c>
      <c r="AE26">
        <f>'IDT-1'!B26</f>
        <v>44</v>
      </c>
      <c r="AF26" s="26"/>
      <c r="AG26">
        <f t="shared" si="2"/>
        <v>2152.8026730586021</v>
      </c>
      <c r="AI26" s="75">
        <f>PXIL!H26</f>
        <v>0</v>
      </c>
      <c r="AJ26" s="75">
        <f>PXIL!N26</f>
        <v>0</v>
      </c>
      <c r="AK26" s="75">
        <f>RTM_IEX!H26</f>
        <v>24.45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9.9671265746850626</v>
      </c>
      <c r="F27">
        <f>GT_Spot!P27</f>
        <v>0</v>
      </c>
      <c r="G27">
        <f>PPCL_NG!P27</f>
        <v>33.950000000000003</v>
      </c>
      <c r="H27">
        <f>PPCL_Spot!P27</f>
        <v>5.95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1011.8544390835737</v>
      </c>
      <c r="P27" s="77">
        <v>118.02000000000002</v>
      </c>
      <c r="Q27" s="77">
        <v>0</v>
      </c>
      <c r="R27" s="80">
        <v>0</v>
      </c>
      <c r="S27" s="80">
        <v>0</v>
      </c>
      <c r="T27" s="78">
        <f>SUMPRODUCT(LTA!F27:AJ27,LTA!F$101:AJ$101,LTA!F$103:AJ$103)</f>
        <v>5.4599999999999991</v>
      </c>
      <c r="U27" s="78">
        <f>SUMPRODUCT(LTA!F27:AJ27,LTA!F$102:AJ$102,LTA!F$103:AJ$103)</f>
        <v>47.55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646.39</v>
      </c>
      <c r="AB27" s="117">
        <f>-STOA!N27</f>
        <v>0</v>
      </c>
      <c r="AC27">
        <f t="shared" si="0"/>
        <v>17.838008961004949</v>
      </c>
      <c r="AD27">
        <f t="shared" si="1"/>
        <v>1913.0635566972539</v>
      </c>
      <c r="AE27">
        <f>'IDT-1'!B27</f>
        <v>150</v>
      </c>
      <c r="AF27" s="26"/>
      <c r="AG27">
        <f t="shared" si="2"/>
        <v>2063.0635566972542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-47.86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9.9671265746850626</v>
      </c>
      <c r="F28">
        <f>GT_Spot!P28</f>
        <v>0</v>
      </c>
      <c r="G28">
        <f>PPCL_NG!P28</f>
        <v>33.950000000000003</v>
      </c>
      <c r="H28">
        <f>PPCL_Spot!P28</f>
        <v>5.95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1011.6262439395738</v>
      </c>
      <c r="P28" s="77">
        <v>118.02000000000002</v>
      </c>
      <c r="Q28" s="77">
        <v>0</v>
      </c>
      <c r="R28" s="80">
        <v>0.8254644808743169</v>
      </c>
      <c r="S28" s="80">
        <v>0</v>
      </c>
      <c r="T28" s="78">
        <f>SUMPRODUCT(LTA!F28:AJ28,LTA!F$101:AJ$101,LTA!F$103:AJ$103)</f>
        <v>13.110000000000001</v>
      </c>
      <c r="U28" s="78">
        <f>SUMPRODUCT(LTA!F28:AJ28,LTA!F$102:AJ$102,LTA!F$103:AJ$103)</f>
        <v>47.46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646.66999999999996</v>
      </c>
      <c r="AB28" s="117">
        <f>-STOA!N28</f>
        <v>0</v>
      </c>
      <c r="AC28">
        <f t="shared" si="0"/>
        <v>17.653104388796557</v>
      </c>
      <c r="AD28">
        <f t="shared" si="1"/>
        <v>1950.8757306063364</v>
      </c>
      <c r="AE28">
        <f>'IDT-1'!B28</f>
        <v>125</v>
      </c>
      <c r="AF28" s="26"/>
      <c r="AG28">
        <f t="shared" si="2"/>
        <v>2075.8757306063362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-18.670000000000002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9.9671265746850626</v>
      </c>
      <c r="F29">
        <f>GT_Spot!P29</f>
        <v>0</v>
      </c>
      <c r="G29">
        <f>PPCL_NG!P29</f>
        <v>33.950000000000003</v>
      </c>
      <c r="H29">
        <f>PPCL_Spot!P29</f>
        <v>5.95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1011.6262439395738</v>
      </c>
      <c r="P29" s="77">
        <v>118.02000000000002</v>
      </c>
      <c r="Q29" s="77">
        <v>0</v>
      </c>
      <c r="R29" s="80">
        <v>9.0554495228528378</v>
      </c>
      <c r="S29" s="80">
        <v>0</v>
      </c>
      <c r="T29" s="78">
        <f>SUMPRODUCT(LTA!F29:AJ29,LTA!F$101:AJ$101,LTA!F$103:AJ$103)</f>
        <v>21.93</v>
      </c>
      <c r="U29" s="78">
        <f>SUMPRODUCT(LTA!F29:AJ29,LTA!F$102:AJ$102,LTA!F$103:AJ$103)</f>
        <v>47.589999999999996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647.48</v>
      </c>
      <c r="AB29" s="117">
        <f>-STOA!N29</f>
        <v>0</v>
      </c>
      <c r="AC29">
        <f t="shared" si="0"/>
        <v>18.071811737391958</v>
      </c>
      <c r="AD29">
        <f t="shared" si="1"/>
        <v>1939.1170082997196</v>
      </c>
      <c r="AE29">
        <f>'IDT-1'!B29</f>
        <v>94</v>
      </c>
      <c r="AF29" s="26"/>
      <c r="AG29">
        <f t="shared" si="2"/>
        <v>2033.1170082997196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-48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10.263053613053613</v>
      </c>
      <c r="F30">
        <f>GT_Spot!P30</f>
        <v>0</v>
      </c>
      <c r="G30">
        <f>PPCL_NG!P30</f>
        <v>33.950000000000003</v>
      </c>
      <c r="H30">
        <f>PPCL_Spot!P30</f>
        <v>5.95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1018.8234620535037</v>
      </c>
      <c r="P30" s="77">
        <v>118.02000000000002</v>
      </c>
      <c r="Q30" s="77">
        <v>0</v>
      </c>
      <c r="R30" s="80">
        <v>21.929999999999996</v>
      </c>
      <c r="S30" s="80">
        <v>0</v>
      </c>
      <c r="T30" s="78">
        <f>SUMPRODUCT(LTA!F30:AJ30,LTA!F$101:AJ$101,LTA!F$103:AJ$103)</f>
        <v>32.049999999999997</v>
      </c>
      <c r="U30" s="78">
        <f>SUMPRODUCT(LTA!F30:AJ30,LTA!F$102:AJ$102,LTA!F$103:AJ$103)</f>
        <v>47.49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648.74</v>
      </c>
      <c r="AB30" s="117">
        <f>-STOA!N30</f>
        <v>0</v>
      </c>
      <c r="AC30">
        <f t="shared" si="0"/>
        <v>18.190505163531565</v>
      </c>
      <c r="AD30">
        <f t="shared" si="1"/>
        <v>1988.6460105030258</v>
      </c>
      <c r="AE30">
        <f>'IDT-1'!B30</f>
        <v>50</v>
      </c>
      <c r="AF30" s="26"/>
      <c r="AG30">
        <f t="shared" si="2"/>
        <v>2038.6460105030258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13.608456659619451</v>
      </c>
      <c r="F31">
        <f>GT_Spot!P31</f>
        <v>0</v>
      </c>
      <c r="G31">
        <f>PPCL_NG!P31</f>
        <v>33.950000000000003</v>
      </c>
      <c r="H31">
        <f>PPCL_Spot!P31</f>
        <v>8.8527664895279763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1004.9339613875445</v>
      </c>
      <c r="P31" s="77">
        <v>118.02000000000002</v>
      </c>
      <c r="Q31" s="77">
        <v>0</v>
      </c>
      <c r="R31" s="80">
        <v>32.589999999999996</v>
      </c>
      <c r="S31" s="80">
        <v>0</v>
      </c>
      <c r="T31" s="78">
        <f>SUMPRODUCT(LTA!F31:AJ31,LTA!F$101:AJ$101,LTA!F$103:AJ$103)</f>
        <v>44.78</v>
      </c>
      <c r="U31" s="78">
        <f>SUMPRODUCT(LTA!F31:AJ31,LTA!F$102:AJ$102,LTA!F$103:AJ$103)</f>
        <v>47.239999999999995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650.3900000000001</v>
      </c>
      <c r="AB31" s="117">
        <f>-STOA!N31</f>
        <v>0</v>
      </c>
      <c r="AC31">
        <f t="shared" si="0"/>
        <v>18.232677623922889</v>
      </c>
      <c r="AD31">
        <f t="shared" si="1"/>
        <v>2053.662506912769</v>
      </c>
      <c r="AE31">
        <f>'IDT-1'!B31</f>
        <v>22</v>
      </c>
      <c r="AF31" s="26"/>
      <c r="AG31">
        <f t="shared" si="2"/>
        <v>2075.662506912769</v>
      </c>
      <c r="AI31" s="75">
        <f>PXIL!H31</f>
        <v>0</v>
      </c>
      <c r="AJ31" s="75">
        <f>PXIL!N31</f>
        <v>0</v>
      </c>
      <c r="AK31" s="75">
        <f>RTM_IEX!H31</f>
        <v>17.91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13.608456659619451</v>
      </c>
      <c r="F32">
        <f>GT_Spot!P32</f>
        <v>0</v>
      </c>
      <c r="G32">
        <f>PPCL_NG!P32</f>
        <v>33.950000000000003</v>
      </c>
      <c r="H32">
        <f>PPCL_Spot!P32</f>
        <v>8.8527664895279763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998.71794518227489</v>
      </c>
      <c r="P32" s="77">
        <v>118.02000000000002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58.050000000000004</v>
      </c>
      <c r="U32" s="78">
        <f>SUMPRODUCT(LTA!F32:AJ32,LTA!F$102:AJ$102,LTA!F$103:AJ$103)</f>
        <v>47.27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651.95000000000005</v>
      </c>
      <c r="AB32" s="117">
        <f>-STOA!N32</f>
        <v>0</v>
      </c>
      <c r="AC32">
        <f t="shared" si="0"/>
        <v>18.189944681316518</v>
      </c>
      <c r="AD32">
        <f t="shared" si="1"/>
        <v>2048.8492236501061</v>
      </c>
      <c r="AE32">
        <f>'IDT-1'!B32</f>
        <v>0</v>
      </c>
      <c r="AF32" s="26"/>
      <c r="AG32">
        <f t="shared" si="2"/>
        <v>2048.8492236501061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13.608456659619451</v>
      </c>
      <c r="F33">
        <f>GT_Spot!P33</f>
        <v>0</v>
      </c>
      <c r="G33">
        <f>PPCL_NG!P33</f>
        <v>33.950000000000003</v>
      </c>
      <c r="H33">
        <f>PPCL_Spot!P33</f>
        <v>8.8527664895279763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995.82595802168271</v>
      </c>
      <c r="P33" s="77">
        <v>118.02000000000002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72.959999999999994</v>
      </c>
      <c r="U33" s="78">
        <f>SUMPRODUCT(LTA!F33:AJ33,LTA!F$102:AJ$102,LTA!F$103:AJ$103)</f>
        <v>47.47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653.59</v>
      </c>
      <c r="AB33" s="117">
        <f>-STOA!N33</f>
        <v>0</v>
      </c>
      <c r="AC33">
        <f t="shared" si="0"/>
        <v>18.311895194303307</v>
      </c>
      <c r="AD33">
        <f t="shared" si="1"/>
        <v>2062.5852859765268</v>
      </c>
      <c r="AE33">
        <f>'IDT-1'!B33</f>
        <v>0</v>
      </c>
      <c r="AF33" s="26"/>
      <c r="AG33">
        <f t="shared" si="2"/>
        <v>2062.5852859765268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13.71822302810517</v>
      </c>
      <c r="F34">
        <f>GT_Spot!P34</f>
        <v>0</v>
      </c>
      <c r="G34">
        <f>PPCL_NG!P34</f>
        <v>45.27</v>
      </c>
      <c r="H34">
        <f>PPCL_Spot!P34</f>
        <v>8.8527664895279763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992.92479519273024</v>
      </c>
      <c r="P34" s="77">
        <v>118.02000000000002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87.35</v>
      </c>
      <c r="U34" s="78">
        <f>SUMPRODUCT(LTA!F34:AJ34,LTA!F$102:AJ$102,LTA!F$103:AJ$103)</f>
        <v>47.49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655.2700000000001</v>
      </c>
      <c r="AB34" s="117">
        <f>-STOA!N34</f>
        <v>0</v>
      </c>
      <c r="AC34">
        <f t="shared" si="0"/>
        <v>18.5285389054512</v>
      </c>
      <c r="AD34">
        <f t="shared" si="1"/>
        <v>2086.9872458049122</v>
      </c>
      <c r="AE34">
        <f>'IDT-1'!B34</f>
        <v>0</v>
      </c>
      <c r="AF34" s="26"/>
      <c r="AG34">
        <f t="shared" si="2"/>
        <v>2086.9872458049122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13.71822302810517</v>
      </c>
      <c r="F35">
        <f>GT_Spot!P35</f>
        <v>0</v>
      </c>
      <c r="G35">
        <f>PPCL_NG!P35</f>
        <v>50.92</v>
      </c>
      <c r="H35">
        <f>PPCL_Spot!P35</f>
        <v>8</v>
      </c>
      <c r="I35">
        <f>Bawana_NG!P35</f>
        <v>74.999999999999986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896.72740759148758</v>
      </c>
      <c r="P35" s="77">
        <v>118.02000000000002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106.47999999999999</v>
      </c>
      <c r="U35" s="78">
        <f>SUMPRODUCT(LTA!F35:AJ35,LTA!F$102:AJ$102,LTA!F$103:AJ$103)</f>
        <v>48.8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767.79000000000008</v>
      </c>
      <c r="AB35" s="117">
        <f>-STOA!N35</f>
        <v>0</v>
      </c>
      <c r="AC35">
        <f t="shared" si="0"/>
        <v>18.931396151550885</v>
      </c>
      <c r="AD35">
        <f t="shared" si="1"/>
        <v>2075.9342344680417</v>
      </c>
      <c r="AE35">
        <f>'IDT-1'!B35</f>
        <v>0</v>
      </c>
      <c r="AF35" s="26"/>
      <c r="AG35">
        <f t="shared" si="2"/>
        <v>2075.9342344680417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-28.09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13.71822302810517</v>
      </c>
      <c r="F36">
        <f>GT_Spot!P36</f>
        <v>0</v>
      </c>
      <c r="G36">
        <f>PPCL_NG!P36</f>
        <v>50.92</v>
      </c>
      <c r="H36">
        <f>PPCL_Spot!P36</f>
        <v>8</v>
      </c>
      <c r="I36">
        <f>Bawana_NG!P36</f>
        <v>74.999999999999986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907.91262706231487</v>
      </c>
      <c r="P36" s="77">
        <v>118.02000000000002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125.46</v>
      </c>
      <c r="U36" s="78">
        <f>SUMPRODUCT(LTA!F36:AJ36,LTA!F$102:AJ$102,LTA!F$103:AJ$103)</f>
        <v>49.1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769.7</v>
      </c>
      <c r="AB36" s="117">
        <f>-STOA!N36</f>
        <v>0</v>
      </c>
      <c r="AC36">
        <f t="shared" si="0"/>
        <v>19.366427219294486</v>
      </c>
      <c r="AD36">
        <f t="shared" si="1"/>
        <v>2090.9644228711254</v>
      </c>
      <c r="AE36">
        <f>'IDT-1'!B36</f>
        <v>0</v>
      </c>
      <c r="AF36" s="26"/>
      <c r="AG36">
        <f t="shared" si="2"/>
        <v>2090.9644228711254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10.728987683989187</v>
      </c>
      <c r="F37">
        <f>GT_Spot!P37</f>
        <v>0</v>
      </c>
      <c r="G37">
        <f>PPCL_NG!P37</f>
        <v>56.58</v>
      </c>
      <c r="H37">
        <f>PPCL_Spot!P37</f>
        <v>5.9719906635545179</v>
      </c>
      <c r="I37">
        <f>Bawana_NG!P37</f>
        <v>74.999999999999986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890.22134794435749</v>
      </c>
      <c r="P37" s="77">
        <v>118.02000000000002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143.74</v>
      </c>
      <c r="U37" s="78">
        <f>SUMPRODUCT(LTA!F37:AJ37,LTA!F$102:AJ$102,LTA!F$103:AJ$103)</f>
        <v>48.83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769.91000000000008</v>
      </c>
      <c r="AB37" s="117">
        <f>-STOA!N37</f>
        <v>0</v>
      </c>
      <c r="AC37">
        <f t="shared" si="0"/>
        <v>19.487092471368733</v>
      </c>
      <c r="AD37">
        <f t="shared" si="1"/>
        <v>2194.9552338205326</v>
      </c>
      <c r="AE37">
        <f>'IDT-1'!B37</f>
        <v>0</v>
      </c>
      <c r="AF37" s="26"/>
      <c r="AG37">
        <f t="shared" si="2"/>
        <v>2194.9552338205326</v>
      </c>
      <c r="AI37" s="75">
        <f>PXIL!H37</f>
        <v>0</v>
      </c>
      <c r="AJ37" s="75">
        <f>PXIL!N37</f>
        <v>0</v>
      </c>
      <c r="AK37" s="75">
        <f>RTM_IEX!H37</f>
        <v>57.94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10.728987683989187</v>
      </c>
      <c r="F38">
        <f>GT_Spot!P38</f>
        <v>0</v>
      </c>
      <c r="G38">
        <f>PPCL_NG!P38</f>
        <v>33.950000000000003</v>
      </c>
      <c r="H38">
        <f>PPCL_Spot!P38</f>
        <v>32.31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905.63735750791852</v>
      </c>
      <c r="P38" s="77">
        <v>118.02000000000002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164.11</v>
      </c>
      <c r="U38" s="78">
        <f>SUMPRODUCT(LTA!F38:AJ38,LTA!F$102:AJ$102,LTA!F$103:AJ$103)</f>
        <v>48.9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772.0100000000001</v>
      </c>
      <c r="AB38" s="117">
        <f>-STOA!N38</f>
        <v>0</v>
      </c>
      <c r="AC38">
        <f t="shared" si="0"/>
        <v>19.560519837688791</v>
      </c>
      <c r="AD38">
        <f t="shared" si="1"/>
        <v>2203.2258253542191</v>
      </c>
      <c r="AE38">
        <f>'IDT-1'!B38</f>
        <v>0</v>
      </c>
      <c r="AF38" s="26"/>
      <c r="AG38">
        <f t="shared" si="2"/>
        <v>2203.2258253542191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10.633193151096426</v>
      </c>
      <c r="F39">
        <f>GT_Spot!P39</f>
        <v>0</v>
      </c>
      <c r="G39">
        <f>PPCL_NG!P39</f>
        <v>33.950000000000003</v>
      </c>
      <c r="H39">
        <f>PPCL_Spot!P39</f>
        <v>40.729999999999997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951.89645013427514</v>
      </c>
      <c r="P39" s="77">
        <v>118.02000000000002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182.25</v>
      </c>
      <c r="U39" s="78">
        <f>SUMPRODUCT(LTA!F39:AJ39,LTA!F$102:AJ$102,LTA!F$103:AJ$103)</f>
        <v>52.14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774.36</v>
      </c>
      <c r="AB39" s="117">
        <f>-STOA!N39</f>
        <v>0</v>
      </c>
      <c r="AC39">
        <f t="shared" si="0"/>
        <v>20.72909574710982</v>
      </c>
      <c r="AD39">
        <f t="shared" si="1"/>
        <v>2226.3705475382617</v>
      </c>
      <c r="AE39">
        <f>'IDT-1'!B39</f>
        <v>0</v>
      </c>
      <c r="AF39" s="26"/>
      <c r="AG39">
        <f t="shared" si="2"/>
        <v>2181.3705475382617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10.633193151096426</v>
      </c>
      <c r="F40">
        <f>GT_Spot!P40</f>
        <v>0</v>
      </c>
      <c r="G40">
        <f>PPCL_NG!P40</f>
        <v>33.950000000000003</v>
      </c>
      <c r="H40">
        <f>PPCL_Spot!P40</f>
        <v>40.729999999999997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969.18705659039881</v>
      </c>
      <c r="P40" s="77">
        <v>118.02000000000002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199.12</v>
      </c>
      <c r="U40" s="78">
        <f>SUMPRODUCT(LTA!F40:AJ40,LTA!F$102:AJ$102,LTA!F$103:AJ$103)</f>
        <v>52.03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775.06000000000006</v>
      </c>
      <c r="AB40" s="117">
        <f>-STOA!N40</f>
        <v>0</v>
      </c>
      <c r="AC40">
        <f t="shared" si="0"/>
        <v>20.555482197725158</v>
      </c>
      <c r="AD40">
        <f t="shared" si="1"/>
        <v>2315.2947675437699</v>
      </c>
      <c r="AE40">
        <f>'IDT-1'!B40</f>
        <v>0</v>
      </c>
      <c r="AF40" s="26"/>
      <c r="AG40">
        <f t="shared" si="2"/>
        <v>2270.2947675437699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10.633193151096426</v>
      </c>
      <c r="F41">
        <f>GT_Spot!P41</f>
        <v>0</v>
      </c>
      <c r="G41">
        <f>PPCL_NG!P41</f>
        <v>33.950000000000003</v>
      </c>
      <c r="H41">
        <f>PPCL_Spot!P41</f>
        <v>40.729999999999997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971.66205428638341</v>
      </c>
      <c r="P41" s="77">
        <v>118.02000000000002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222.82999999999998</v>
      </c>
      <c r="U41" s="78">
        <f>SUMPRODUCT(LTA!F41:AJ41,LTA!F$102:AJ$102,LTA!F$103:AJ$103)</f>
        <v>51.44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776.46</v>
      </c>
      <c r="AB41" s="117">
        <f>-STOA!N41</f>
        <v>0</v>
      </c>
      <c r="AC41">
        <f t="shared" si="0"/>
        <v>21.442566177449823</v>
      </c>
      <c r="AD41">
        <f t="shared" si="1"/>
        <v>2415.21268126003</v>
      </c>
      <c r="AE41">
        <f>'IDT-1'!B41</f>
        <v>2</v>
      </c>
      <c r="AF41" s="26"/>
      <c r="AG41">
        <f t="shared" si="2"/>
        <v>2372.21268126003</v>
      </c>
      <c r="AI41" s="75">
        <f>PXIL!H41</f>
        <v>0</v>
      </c>
      <c r="AJ41" s="75">
        <f>PXIL!N41</f>
        <v>0</v>
      </c>
      <c r="AK41" s="75">
        <f>RTM_IEX!H41</f>
        <v>73.81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10.633193151096426</v>
      </c>
      <c r="F42">
        <f>GT_Spot!P42</f>
        <v>0</v>
      </c>
      <c r="G42">
        <f>PPCL_NG!P42</f>
        <v>33.950000000000003</v>
      </c>
      <c r="H42">
        <f>PPCL_Spot!P42</f>
        <v>40.630000000000003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971.66205428638341</v>
      </c>
      <c r="P42" s="77">
        <v>118.02000000000002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246.2</v>
      </c>
      <c r="U42" s="78">
        <f>SUMPRODUCT(LTA!F42:AJ42,LTA!F$102:AJ$102,LTA!F$103:AJ$103)</f>
        <v>51.95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777.16000000000008</v>
      </c>
      <c r="AB42" s="117">
        <f>-STOA!N42</f>
        <v>0</v>
      </c>
      <c r="AC42">
        <f t="shared" si="0"/>
        <v>21.609414177449828</v>
      </c>
      <c r="AD42">
        <f t="shared" si="1"/>
        <v>2434.0058332600306</v>
      </c>
      <c r="AE42">
        <f>'IDT-1'!B42</f>
        <v>41</v>
      </c>
      <c r="AF42" s="26"/>
      <c r="AG42">
        <f t="shared" si="2"/>
        <v>2430.0058332600306</v>
      </c>
      <c r="AI42" s="75">
        <f>PXIL!H42</f>
        <v>0</v>
      </c>
      <c r="AJ42" s="75">
        <f>PXIL!N42</f>
        <v>0</v>
      </c>
      <c r="AK42" s="75">
        <f>RTM_IEX!H42</f>
        <v>68.290000000000006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10.633193151096426</v>
      </c>
      <c r="F43">
        <f>GT_Spot!P43</f>
        <v>0</v>
      </c>
      <c r="G43">
        <f>PPCL_NG!P43</f>
        <v>33.950000000000003</v>
      </c>
      <c r="H43">
        <f>PPCL_Spot!P43</f>
        <v>40.630000000000003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973.81268919741694</v>
      </c>
      <c r="P43" s="77">
        <v>118.02000000000002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267.52</v>
      </c>
      <c r="U43" s="78">
        <f>SUMPRODUCT(LTA!F43:AJ43,LTA!F$102:AJ$102,LTA!F$103:AJ$103)</f>
        <v>51.77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780.92000000000007</v>
      </c>
      <c r="AB43" s="117">
        <f>-STOA!N43</f>
        <v>0</v>
      </c>
      <c r="AC43">
        <f t="shared" si="0"/>
        <v>21.535411764666915</v>
      </c>
      <c r="AD43">
        <f t="shared" si="1"/>
        <v>2425.6704705838461</v>
      </c>
      <c r="AE43">
        <f>'IDT-1'!B43</f>
        <v>71</v>
      </c>
      <c r="AF43" s="26"/>
      <c r="AG43">
        <f t="shared" si="2"/>
        <v>2451.6704705838461</v>
      </c>
      <c r="AI43" s="75">
        <f>PXIL!H43</f>
        <v>0</v>
      </c>
      <c r="AJ43" s="75">
        <f>PXIL!N43</f>
        <v>0</v>
      </c>
      <c r="AK43" s="75">
        <f>RTM_IEX!H43</f>
        <v>32.83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10.633193151096426</v>
      </c>
      <c r="F44">
        <f>GT_Spot!P44</f>
        <v>0</v>
      </c>
      <c r="G44">
        <f>PPCL_NG!P44</f>
        <v>33.950000000000003</v>
      </c>
      <c r="H44">
        <f>PPCL_Spot!P44</f>
        <v>40.630000000000003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973.81268919741694</v>
      </c>
      <c r="P44" s="77">
        <v>118.02000000000002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290.37</v>
      </c>
      <c r="U44" s="78">
        <f>SUMPRODUCT(LTA!F44:AJ44,LTA!F$102:AJ$102,LTA!F$103:AJ$103)</f>
        <v>51.79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783.0200000000001</v>
      </c>
      <c r="AB44" s="117">
        <f>-STOA!N44</f>
        <v>0</v>
      </c>
      <c r="AC44">
        <f t="shared" si="0"/>
        <v>21.79765176466692</v>
      </c>
      <c r="AD44">
        <f t="shared" si="1"/>
        <v>2455.2082305838462</v>
      </c>
      <c r="AE44">
        <f>'IDT-1'!B44</f>
        <v>88</v>
      </c>
      <c r="AF44" s="26"/>
      <c r="AG44">
        <f t="shared" si="2"/>
        <v>2498.2082305838462</v>
      </c>
      <c r="AI44" s="75">
        <f>PXIL!H44</f>
        <v>0</v>
      </c>
      <c r="AJ44" s="75">
        <f>PXIL!N44</f>
        <v>0</v>
      </c>
      <c r="AK44" s="75">
        <f>RTM_IEX!H44</f>
        <v>37.659999999999997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13.466837813349441</v>
      </c>
      <c r="F45">
        <f>GT_Spot!P45</f>
        <v>0</v>
      </c>
      <c r="G45">
        <f>PPCL_NG!P45</f>
        <v>33.950000000000003</v>
      </c>
      <c r="H45">
        <f>PPCL_Spot!P45</f>
        <v>41.017171229570373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980.12282522439909</v>
      </c>
      <c r="P45" s="77">
        <v>118.02000000000001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310.39999999999998</v>
      </c>
      <c r="U45" s="78">
        <f>SUMPRODUCT(LTA!F45:AJ45,LTA!F$102:AJ$102,LTA!F$103:AJ$103)</f>
        <v>51.790000000000006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784.42000000000007</v>
      </c>
      <c r="AB45" s="117">
        <f>-STOA!N45</f>
        <v>0</v>
      </c>
      <c r="AC45">
        <f t="shared" si="0"/>
        <v>22.22296414155241</v>
      </c>
      <c r="AD45">
        <f t="shared" si="1"/>
        <v>2503.1138701257669</v>
      </c>
      <c r="AE45">
        <f>'IDT-1'!B45</f>
        <v>97</v>
      </c>
      <c r="AF45" s="26"/>
      <c r="AG45">
        <f t="shared" si="2"/>
        <v>2555.1138701257669</v>
      </c>
      <c r="AI45" s="75">
        <f>PXIL!H45</f>
        <v>0</v>
      </c>
      <c r="AJ45" s="75">
        <f>PXIL!N45</f>
        <v>0</v>
      </c>
      <c r="AK45" s="75">
        <f>RTM_IEX!H45</f>
        <v>55.03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13.581570996978851</v>
      </c>
      <c r="F46">
        <f>GT_Spot!P46</f>
        <v>0</v>
      </c>
      <c r="G46">
        <f>PPCL_NG!P46</f>
        <v>33.950000000000003</v>
      </c>
      <c r="H46">
        <f>PPCL_Spot!P46</f>
        <v>41.017171229570373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980.12282522439909</v>
      </c>
      <c r="P46" s="77">
        <v>118.02000000000001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313.26</v>
      </c>
      <c r="U46" s="78">
        <f>SUMPRODUCT(LTA!F46:AJ46,LTA!F$102:AJ$102,LTA!F$103:AJ$103)</f>
        <v>51.81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784.42000000000007</v>
      </c>
      <c r="AB46" s="117">
        <f>-STOA!N46</f>
        <v>0</v>
      </c>
      <c r="AC46">
        <f t="shared" si="0"/>
        <v>22.308805793568347</v>
      </c>
      <c r="AD46">
        <f t="shared" si="1"/>
        <v>2512.78276165738</v>
      </c>
      <c r="AE46">
        <f>'IDT-1'!B46</f>
        <v>110</v>
      </c>
      <c r="AF46" s="26"/>
      <c r="AG46">
        <f t="shared" si="2"/>
        <v>2577.78276165738</v>
      </c>
      <c r="AI46" s="75">
        <f>PXIL!H46</f>
        <v>0</v>
      </c>
      <c r="AJ46" s="75">
        <f>PXIL!N46</f>
        <v>0</v>
      </c>
      <c r="AK46" s="75">
        <f>RTM_IEX!H46</f>
        <v>61.79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14.096009975062344</v>
      </c>
      <c r="F47">
        <f>GT_Spot!P47</f>
        <v>0</v>
      </c>
      <c r="G47">
        <f>PPCL_NG!P47</f>
        <v>33.950000000000003</v>
      </c>
      <c r="H47">
        <f>PPCL_Spot!P47</f>
        <v>41.017171229570373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978.76032797485311</v>
      </c>
      <c r="P47" s="77">
        <v>118.02000000000001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315.57</v>
      </c>
      <c r="U47" s="78">
        <f>SUMPRODUCT(LTA!F47:AJ47,LTA!F$102:AJ$102,LTA!F$103:AJ$103)</f>
        <v>52.17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6.76</v>
      </c>
      <c r="Z47" s="75">
        <f>IEX!N47</f>
        <v>0</v>
      </c>
      <c r="AA47" s="117">
        <f>STOA!H47</f>
        <v>785.82000000000016</v>
      </c>
      <c r="AB47" s="117">
        <f>-STOA!N47</f>
        <v>0</v>
      </c>
      <c r="AC47">
        <f t="shared" si="0"/>
        <v>22.575110880779476</v>
      </c>
      <c r="AD47">
        <f t="shared" si="1"/>
        <v>2542.7783982987066</v>
      </c>
      <c r="AE47">
        <f>'IDT-1'!B47</f>
        <v>124.625</v>
      </c>
      <c r="AF47" s="26"/>
      <c r="AG47">
        <f t="shared" si="2"/>
        <v>2622.4033982987066</v>
      </c>
      <c r="AI47" s="75">
        <f>PXIL!H47</f>
        <v>0</v>
      </c>
      <c r="AJ47" s="75">
        <f>PXIL!N47</f>
        <v>0</v>
      </c>
      <c r="AK47" s="75">
        <f>RTM_IEX!H47</f>
        <v>82.07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14.096009975062344</v>
      </c>
      <c r="F48">
        <f>GT_Spot!P48</f>
        <v>0</v>
      </c>
      <c r="G48">
        <f>PPCL_NG!P48</f>
        <v>33.950000000000003</v>
      </c>
      <c r="H48">
        <f>PPCL_Spot!P48</f>
        <v>8.2100000000000009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978.76032797485311</v>
      </c>
      <c r="P48" s="77">
        <v>118.02000000000001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317.10000000000002</v>
      </c>
      <c r="U48" s="78">
        <f>SUMPRODUCT(LTA!F48:AJ48,LTA!F$102:AJ$102,LTA!F$103:AJ$103)</f>
        <v>52.25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52.14</v>
      </c>
      <c r="Z48" s="75">
        <f>IEX!N48</f>
        <v>0</v>
      </c>
      <c r="AA48" s="117">
        <f>STOA!H48</f>
        <v>788.62000000000012</v>
      </c>
      <c r="AB48" s="117">
        <f>-STOA!N48</f>
        <v>0</v>
      </c>
      <c r="AC48">
        <f t="shared" si="0"/>
        <v>22.656623773959261</v>
      </c>
      <c r="AD48">
        <f t="shared" si="1"/>
        <v>2551.9597141759564</v>
      </c>
      <c r="AE48">
        <f>'IDT-1'!B48</f>
        <v>88.865000000000009</v>
      </c>
      <c r="AF48" s="26"/>
      <c r="AG48">
        <f t="shared" si="2"/>
        <v>2595.8247141759566</v>
      </c>
      <c r="AI48" s="75">
        <f>PXIL!H48</f>
        <v>0</v>
      </c>
      <c r="AJ48" s="75">
        <f>PXIL!N48</f>
        <v>0</v>
      </c>
      <c r="AK48" s="75">
        <f>RTM_IEX!H48</f>
        <v>74.349999999999994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13.173412204234118</v>
      </c>
      <c r="F49">
        <f>GT_Spot!P49</f>
        <v>0</v>
      </c>
      <c r="G49">
        <f>PPCL_NG!P49</f>
        <v>33.950000000000003</v>
      </c>
      <c r="H49">
        <f>PPCL_Spot!P49</f>
        <v>6.05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959.25983934340366</v>
      </c>
      <c r="P49" s="77">
        <v>118.02000000000001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317.74</v>
      </c>
      <c r="U49" s="78">
        <f>SUMPRODUCT(LTA!F49:AJ49,LTA!F$102:AJ$102,LTA!F$103:AJ$103)</f>
        <v>52.19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95.6</v>
      </c>
      <c r="Z49" s="75">
        <f>IEX!N49</f>
        <v>0</v>
      </c>
      <c r="AA49" s="117">
        <f>STOA!H49</f>
        <v>788.62000000000012</v>
      </c>
      <c r="AB49" s="117">
        <f>-STOA!N49</f>
        <v>0</v>
      </c>
      <c r="AC49">
        <f t="shared" si="0"/>
        <v>22.853892613619216</v>
      </c>
      <c r="AD49">
        <f t="shared" si="1"/>
        <v>2574.1793589340186</v>
      </c>
      <c r="AE49">
        <f>'IDT-1'!B49</f>
        <v>54.289000000000001</v>
      </c>
      <c r="AF49" s="26"/>
      <c r="AG49">
        <f t="shared" si="2"/>
        <v>2583.4683589340189</v>
      </c>
      <c r="AI49" s="75">
        <f>PXIL!H49</f>
        <v>0</v>
      </c>
      <c r="AJ49" s="75">
        <f>PXIL!N49</f>
        <v>0</v>
      </c>
      <c r="AK49" s="75">
        <f>RTM_IEX!H49</f>
        <v>75.31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13.173412204234118</v>
      </c>
      <c r="F50">
        <f>GT_Spot!P50</f>
        <v>0</v>
      </c>
      <c r="G50">
        <f>PPCL_NG!P50</f>
        <v>56.58</v>
      </c>
      <c r="H50">
        <f>PPCL_Spot!P50</f>
        <v>6.05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959.25983934340366</v>
      </c>
      <c r="P50" s="77">
        <v>118.02000000000001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318.09000000000003</v>
      </c>
      <c r="U50" s="78">
        <f>SUMPRODUCT(LTA!F50:AJ50,LTA!F$102:AJ$102,LTA!F$103:AJ$103)</f>
        <v>52.26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118.77</v>
      </c>
      <c r="Z50" s="75">
        <f>IEX!N50</f>
        <v>0</v>
      </c>
      <c r="AA50" s="117">
        <f>STOA!H50</f>
        <v>789.90000000000009</v>
      </c>
      <c r="AB50" s="117">
        <f>-STOA!N50</f>
        <v>0</v>
      </c>
      <c r="AC50">
        <f t="shared" si="0"/>
        <v>23.118948613619217</v>
      </c>
      <c r="AD50">
        <f t="shared" si="1"/>
        <v>2604.0343029340188</v>
      </c>
      <c r="AE50">
        <f>'IDT-1'!B50</f>
        <v>41.859000000000002</v>
      </c>
      <c r="AF50" s="26"/>
      <c r="AG50">
        <f t="shared" si="2"/>
        <v>2600.8933029340187</v>
      </c>
      <c r="AI50" s="75">
        <f>PXIL!H50</f>
        <v>0</v>
      </c>
      <c r="AJ50" s="75">
        <f>PXIL!N50</f>
        <v>0</v>
      </c>
      <c r="AK50" s="75">
        <f>RTM_IEX!H50</f>
        <v>57.93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13.173412204234118</v>
      </c>
      <c r="F51">
        <f>GT_Spot!P51</f>
        <v>0</v>
      </c>
      <c r="G51">
        <f>PPCL_NG!P51</f>
        <v>33.950000000000003</v>
      </c>
      <c r="H51">
        <f>PPCL_Spot!P51</f>
        <v>25.849999999999998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961.96257424900364</v>
      </c>
      <c r="P51" s="77">
        <v>118.02000000000001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320.64</v>
      </c>
      <c r="U51" s="78">
        <f>SUMPRODUCT(LTA!F51:AJ51,LTA!F$102:AJ$102,LTA!F$103:AJ$103)</f>
        <v>63.15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34.18</v>
      </c>
      <c r="Z51" s="75">
        <f>IEX!N51</f>
        <v>0</v>
      </c>
      <c r="AA51" s="117">
        <f>STOA!H51</f>
        <v>851.62000000000023</v>
      </c>
      <c r="AB51" s="117">
        <f>-STOA!N51</f>
        <v>0</v>
      </c>
      <c r="AC51">
        <f t="shared" si="0"/>
        <v>23.201252680788496</v>
      </c>
      <c r="AD51">
        <f t="shared" si="1"/>
        <v>2613.3047337724497</v>
      </c>
      <c r="AE51">
        <f>'IDT-1'!B51</f>
        <v>24.018999999999998</v>
      </c>
      <c r="AF51" s="26"/>
      <c r="AG51">
        <f t="shared" si="2"/>
        <v>2592.3237337724495</v>
      </c>
      <c r="AI51" s="75">
        <f>PXIL!H51</f>
        <v>0</v>
      </c>
      <c r="AJ51" s="75">
        <f>PXIL!N51</f>
        <v>0</v>
      </c>
      <c r="AK51" s="75">
        <f>RTM_IEX!H51</f>
        <v>28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48.84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13.173412204234118</v>
      </c>
      <c r="F52">
        <f>GT_Spot!P52</f>
        <v>0</v>
      </c>
      <c r="G52">
        <f>PPCL_NG!P52</f>
        <v>33.950000000000003</v>
      </c>
      <c r="H52">
        <f>PPCL_Spot!P52</f>
        <v>9.9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962.77746636820359</v>
      </c>
      <c r="P52" s="77">
        <v>118.02000000000001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321.21999999999997</v>
      </c>
      <c r="U52" s="78">
        <f>SUMPRODUCT(LTA!F52:AJ52,LTA!F$102:AJ$102,LTA!F$103:AJ$103)</f>
        <v>63.459999999999994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852.10000000000025</v>
      </c>
      <c r="AB52" s="117">
        <f>-STOA!N52</f>
        <v>0</v>
      </c>
      <c r="AC52">
        <f t="shared" si="0"/>
        <v>23.190735731437456</v>
      </c>
      <c r="AD52">
        <f t="shared" si="1"/>
        <v>2612.120142841</v>
      </c>
      <c r="AE52">
        <f>'IDT-1'!B52</f>
        <v>16.658999999999999</v>
      </c>
      <c r="AF52" s="26"/>
      <c r="AG52">
        <f t="shared" si="2"/>
        <v>2583.7791428410001</v>
      </c>
      <c r="AI52" s="75">
        <f>PXIL!H52</f>
        <v>0</v>
      </c>
      <c r="AJ52" s="75">
        <f>PXIL!N52</f>
        <v>0</v>
      </c>
      <c r="AK52" s="75">
        <f>RTM_IEX!H52</f>
        <v>29.93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93.66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13.173412204234118</v>
      </c>
      <c r="F53">
        <f>GT_Spot!P53</f>
        <v>0</v>
      </c>
      <c r="G53">
        <f>PPCL_NG!P53</f>
        <v>33.950000000000003</v>
      </c>
      <c r="H53">
        <f>PPCL_Spot!P53</f>
        <v>9.9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982.2813988592535</v>
      </c>
      <c r="P53" s="77">
        <v>118.02000000000001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320.99</v>
      </c>
      <c r="U53" s="78">
        <f>SUMPRODUCT(LTA!F53:AJ53,LTA!F$102:AJ$102,LTA!F$103:AJ$103)</f>
        <v>56.97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853.39000000000021</v>
      </c>
      <c r="AB53" s="117">
        <f>-STOA!N53</f>
        <v>0</v>
      </c>
      <c r="AC53">
        <f t="shared" si="0"/>
        <v>23.408130337358696</v>
      </c>
      <c r="AD53">
        <f t="shared" si="1"/>
        <v>2636.6066807261295</v>
      </c>
      <c r="AE53">
        <f>'IDT-1'!B53</f>
        <v>16.779</v>
      </c>
      <c r="AF53" s="26"/>
      <c r="AG53">
        <f t="shared" si="2"/>
        <v>2608.3856807261295</v>
      </c>
      <c r="AI53" s="75">
        <f>PXIL!H53</f>
        <v>0</v>
      </c>
      <c r="AJ53" s="75">
        <f>PXIL!N53</f>
        <v>0</v>
      </c>
      <c r="AK53" s="75">
        <f>RTM_IEX!H53</f>
        <v>25.11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109.11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13.173412204234118</v>
      </c>
      <c r="F54">
        <f>GT_Spot!P54</f>
        <v>0</v>
      </c>
      <c r="G54">
        <f>PPCL_NG!P54</f>
        <v>33.950000000000003</v>
      </c>
      <c r="H54">
        <f>PPCL_Spot!P54</f>
        <v>5.66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985.37797388905074</v>
      </c>
      <c r="P54" s="77">
        <v>118.02000000000001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321.07</v>
      </c>
      <c r="U54" s="78">
        <f>SUMPRODUCT(LTA!F54:AJ54,LTA!F$102:AJ$102,LTA!F$103:AJ$103)</f>
        <v>57.199999999999996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853.85000000000025</v>
      </c>
      <c r="AB54" s="117">
        <f>-STOA!N54</f>
        <v>0</v>
      </c>
      <c r="AC54">
        <f t="shared" si="0"/>
        <v>23.447348197620908</v>
      </c>
      <c r="AD54">
        <f t="shared" si="1"/>
        <v>2641.0240378956642</v>
      </c>
      <c r="AE54">
        <f>'IDT-1'!B54</f>
        <v>21.109000000000002</v>
      </c>
      <c r="AF54" s="26"/>
      <c r="AG54">
        <f t="shared" si="2"/>
        <v>2617.1330378956641</v>
      </c>
      <c r="AI54" s="75">
        <f>PXIL!H54</f>
        <v>0</v>
      </c>
      <c r="AJ54" s="75">
        <f>PXIL!N54</f>
        <v>0</v>
      </c>
      <c r="AK54" s="75">
        <f>RTM_IEX!H54</f>
        <v>13.52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125.53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12.771203852327448</v>
      </c>
      <c r="F55">
        <f>GT_Spot!P55</f>
        <v>0</v>
      </c>
      <c r="G55">
        <f>PPCL_NG!P55</f>
        <v>33.950000000000003</v>
      </c>
      <c r="H55">
        <f>PPCL_Spot!P55</f>
        <v>5.66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985.37948964693271</v>
      </c>
      <c r="P55" s="77">
        <v>118.02000000000001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320.35000000000002</v>
      </c>
      <c r="U55" s="78">
        <f>SUMPRODUCT(LTA!F55:AJ55,LTA!F$102:AJ$102,LTA!F$103:AJ$103)</f>
        <v>56.730000000000004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43.45</v>
      </c>
      <c r="Z55" s="75">
        <f>IEX!N55</f>
        <v>0</v>
      </c>
      <c r="AA55" s="117">
        <f>STOA!H55</f>
        <v>854.55000000000018</v>
      </c>
      <c r="AB55" s="117">
        <f>-STOA!N55</f>
        <v>0</v>
      </c>
      <c r="AC55">
        <f t="shared" si="0"/>
        <v>23.363038102793489</v>
      </c>
      <c r="AD55">
        <f t="shared" si="1"/>
        <v>2631.5276553964668</v>
      </c>
      <c r="AE55">
        <f>'IDT-1'!B55</f>
        <v>91.228999999999999</v>
      </c>
      <c r="AF55" s="26"/>
      <c r="AG55">
        <f t="shared" si="2"/>
        <v>2677.7566553964666</v>
      </c>
      <c r="AI55" s="75">
        <f>PXIL!H55</f>
        <v>0</v>
      </c>
      <c r="AJ55" s="75">
        <f>PXIL!N55</f>
        <v>0</v>
      </c>
      <c r="AK55" s="75">
        <f>RTM_IEX!H55</f>
        <v>86.91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12.771203852327448</v>
      </c>
      <c r="F56">
        <f>GT_Spot!P56</f>
        <v>0</v>
      </c>
      <c r="G56">
        <f>PPCL_NG!P56</f>
        <v>33.950000000000003</v>
      </c>
      <c r="H56">
        <f>PPCL_Spot!P56</f>
        <v>5.66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985.37948964693271</v>
      </c>
      <c r="P56" s="77">
        <v>118.02000000000001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319.62</v>
      </c>
      <c r="U56" s="78">
        <f>SUMPRODUCT(LTA!F56:AJ56,LTA!F$102:AJ$102,LTA!F$103:AJ$103)</f>
        <v>57.239999999999995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49.25</v>
      </c>
      <c r="Z56" s="75">
        <f>IEX!N56</f>
        <v>0</v>
      </c>
      <c r="AA56" s="117">
        <f>STOA!H56</f>
        <v>854.29000000000019</v>
      </c>
      <c r="AB56" s="117">
        <f>-STOA!N56</f>
        <v>0</v>
      </c>
      <c r="AC56">
        <f t="shared" si="0"/>
        <v>23.409854102793492</v>
      </c>
      <c r="AD56">
        <f t="shared" si="1"/>
        <v>2636.8008393964669</v>
      </c>
      <c r="AE56">
        <f>'IDT-1'!B56</f>
        <v>91.308999999999997</v>
      </c>
      <c r="AF56" s="26"/>
      <c r="AG56">
        <f t="shared" si="2"/>
        <v>2683.1098393964671</v>
      </c>
      <c r="AI56" s="75">
        <f>PXIL!H56</f>
        <v>0</v>
      </c>
      <c r="AJ56" s="75">
        <f>PXIL!N56</f>
        <v>0</v>
      </c>
      <c r="AK56" s="75">
        <f>RTM_IEX!H56</f>
        <v>86.91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9.9373005743458851</v>
      </c>
      <c r="F57">
        <f>GT_Spot!P57</f>
        <v>0</v>
      </c>
      <c r="G57">
        <f>PPCL_NG!P57</f>
        <v>33.950000000000003</v>
      </c>
      <c r="H57">
        <f>PPCL_Spot!P57</f>
        <v>5.66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991.31937776965083</v>
      </c>
      <c r="P57" s="77">
        <v>118.02000000000001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319</v>
      </c>
      <c r="U57" s="78">
        <f>SUMPRODUCT(LTA!F57:AJ57,LTA!F$102:AJ$102,LTA!F$103:AJ$103)</f>
        <v>62.769999999999996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74.349999999999994</v>
      </c>
      <c r="Z57" s="75">
        <f>IEX!N57</f>
        <v>0</v>
      </c>
      <c r="AA57" s="117">
        <f>STOA!H57</f>
        <v>853.62000000000023</v>
      </c>
      <c r="AB57" s="117">
        <f>-STOA!N57</f>
        <v>0</v>
      </c>
      <c r="AC57">
        <f t="shared" si="0"/>
        <v>23.839874769427173</v>
      </c>
      <c r="AD57">
        <f t="shared" si="1"/>
        <v>2685.2368035745694</v>
      </c>
      <c r="AE57">
        <f>'IDT-1'!B57</f>
        <v>78.519000000000005</v>
      </c>
      <c r="AF57" s="26"/>
      <c r="AG57">
        <f t="shared" si="2"/>
        <v>2718.7558035745697</v>
      </c>
      <c r="AI57" s="75">
        <f>PXIL!H57</f>
        <v>0</v>
      </c>
      <c r="AJ57" s="75">
        <f>PXIL!N57</f>
        <v>0</v>
      </c>
      <c r="AK57" s="75">
        <f>RTM_IEX!H57</f>
        <v>103.33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9.9373005743458851</v>
      </c>
      <c r="F58">
        <f>GT_Spot!P58</f>
        <v>0</v>
      </c>
      <c r="G58">
        <f>PPCL_NG!P58</f>
        <v>33.950000000000003</v>
      </c>
      <c r="H58">
        <f>PPCL_Spot!P58</f>
        <v>5.66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990.81058751933324</v>
      </c>
      <c r="P58" s="77">
        <v>118.02000000000001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318.57</v>
      </c>
      <c r="U58" s="78">
        <f>SUMPRODUCT(LTA!F58:AJ58,LTA!F$102:AJ$102,LTA!F$103:AJ$103)</f>
        <v>62.4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127.46</v>
      </c>
      <c r="Z58" s="75">
        <f>IEX!N58</f>
        <v>0</v>
      </c>
      <c r="AA58" s="117">
        <f>STOA!H58</f>
        <v>852.82000000000028</v>
      </c>
      <c r="AB58" s="117">
        <f>-STOA!N58</f>
        <v>0</v>
      </c>
      <c r="AC58">
        <f t="shared" si="0"/>
        <v>24.552069415224384</v>
      </c>
      <c r="AD58">
        <f t="shared" si="1"/>
        <v>2765.4558186784557</v>
      </c>
      <c r="AE58">
        <f>'IDT-1'!B58</f>
        <v>41.168999999999997</v>
      </c>
      <c r="AF58" s="26"/>
      <c r="AG58">
        <f t="shared" si="2"/>
        <v>2761.6248186784555</v>
      </c>
      <c r="AI58" s="75">
        <f>PXIL!H58</f>
        <v>0</v>
      </c>
      <c r="AJ58" s="75">
        <f>PXIL!N58</f>
        <v>0</v>
      </c>
      <c r="AK58" s="75">
        <f>RTM_IEX!H58</f>
        <v>133.26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9.9373005743458851</v>
      </c>
      <c r="F59">
        <f>GT_Spot!P59</f>
        <v>0</v>
      </c>
      <c r="G59">
        <f>PPCL_NG!P59</f>
        <v>33.950000000000003</v>
      </c>
      <c r="H59">
        <f>PPCL_Spot!P59</f>
        <v>5.66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992.18859541525069</v>
      </c>
      <c r="P59" s="77">
        <v>118.02000000000001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317.16000000000003</v>
      </c>
      <c r="U59" s="78">
        <f>SUMPRODUCT(LTA!F59:AJ59,LTA!F$102:AJ$102,LTA!F$103:AJ$103)</f>
        <v>62.620000000000005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161.26</v>
      </c>
      <c r="Z59" s="75">
        <f>IEX!N59</f>
        <v>0</v>
      </c>
      <c r="AA59" s="117">
        <f>STOA!H59</f>
        <v>851.49000000000024</v>
      </c>
      <c r="AB59" s="117">
        <f>-STOA!N59</f>
        <v>0</v>
      </c>
      <c r="AC59">
        <f t="shared" si="0"/>
        <v>25.094395884708451</v>
      </c>
      <c r="AD59">
        <f t="shared" si="1"/>
        <v>2826.5415001048882</v>
      </c>
      <c r="AE59">
        <f>'IDT-1'!B59</f>
        <v>0</v>
      </c>
      <c r="AF59" s="26"/>
      <c r="AG59">
        <f t="shared" si="2"/>
        <v>2826.5415001048882</v>
      </c>
      <c r="AI59" s="75">
        <f>PXIL!H59</f>
        <v>0</v>
      </c>
      <c r="AJ59" s="75">
        <f>PXIL!N59</f>
        <v>0</v>
      </c>
      <c r="AK59" s="75">
        <f>RTM_IEX!H59</f>
        <v>162.22999999999999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9.9373005743458851</v>
      </c>
      <c r="F60">
        <f>GT_Spot!P60</f>
        <v>0</v>
      </c>
      <c r="G60">
        <f>PPCL_NG!P60</f>
        <v>33.950000000000003</v>
      </c>
      <c r="H60">
        <f>PPCL_Spot!P60</f>
        <v>5.66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992.18859541525069</v>
      </c>
      <c r="P60" s="77">
        <v>118.02000000000001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316.04999999999995</v>
      </c>
      <c r="U60" s="78">
        <f>SUMPRODUCT(LTA!F60:AJ60,LTA!F$102:AJ$102,LTA!F$103:AJ$103)</f>
        <v>62.680000000000007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194.09</v>
      </c>
      <c r="Z60" s="75">
        <f>IEX!N60</f>
        <v>0</v>
      </c>
      <c r="AA60" s="117">
        <f>STOA!H60</f>
        <v>849.55000000000018</v>
      </c>
      <c r="AB60" s="117">
        <f>-STOA!N60</f>
        <v>0</v>
      </c>
      <c r="AC60">
        <f t="shared" si="0"/>
        <v>25.569419884708452</v>
      </c>
      <c r="AD60">
        <f t="shared" si="1"/>
        <v>2880.0464761048879</v>
      </c>
      <c r="AE60">
        <f>'IDT-1'!B60</f>
        <v>0</v>
      </c>
      <c r="AF60" s="26"/>
      <c r="AG60">
        <f t="shared" si="2"/>
        <v>2880.0464761048879</v>
      </c>
      <c r="AI60" s="75">
        <f>PXIL!H60</f>
        <v>0</v>
      </c>
      <c r="AJ60" s="75">
        <f>PXIL!N60</f>
        <v>0</v>
      </c>
      <c r="AK60" s="75">
        <f>RTM_IEX!H60</f>
        <v>186.37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9.9373005743458851</v>
      </c>
      <c r="F61">
        <f>GT_Spot!P61</f>
        <v>0</v>
      </c>
      <c r="G61">
        <f>PPCL_NG!P61</f>
        <v>33.950000000000003</v>
      </c>
      <c r="H61">
        <f>PPCL_Spot!P61</f>
        <v>5.66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982.83970101235604</v>
      </c>
      <c r="P61" s="77">
        <v>118.02000000000001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312.72000000000003</v>
      </c>
      <c r="U61" s="78">
        <f>SUMPRODUCT(LTA!F61:AJ61,LTA!F$102:AJ$102,LTA!F$103:AJ$103)</f>
        <v>62.739999999999995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222.09</v>
      </c>
      <c r="Z61" s="75">
        <f>IEX!N61</f>
        <v>0</v>
      </c>
      <c r="AA61" s="117">
        <f>STOA!H61</f>
        <v>847.47000000000025</v>
      </c>
      <c r="AB61" s="117">
        <f>-STOA!N61</f>
        <v>0</v>
      </c>
      <c r="AC61">
        <f t="shared" si="0"/>
        <v>26.33212561396298</v>
      </c>
      <c r="AD61">
        <f t="shared" si="1"/>
        <v>2965.954875972739</v>
      </c>
      <c r="AE61">
        <f>'IDT-1'!B61</f>
        <v>0</v>
      </c>
      <c r="AF61" s="26"/>
      <c r="AG61">
        <f t="shared" si="2"/>
        <v>2965.954875972739</v>
      </c>
      <c r="AI61" s="75">
        <f>PXIL!H61</f>
        <v>0</v>
      </c>
      <c r="AJ61" s="75">
        <f>PXIL!N61</f>
        <v>0</v>
      </c>
      <c r="AK61" s="75">
        <f>RTM_IEX!H61</f>
        <v>259.74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11.104190658989124</v>
      </c>
      <c r="F62">
        <f>GT_Spot!P62</f>
        <v>0</v>
      </c>
      <c r="G62">
        <f>PPCL_NG!P62</f>
        <v>33.950000000000003</v>
      </c>
      <c r="H62">
        <f>PPCL_Spot!P62</f>
        <v>6.1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979.80916379473331</v>
      </c>
      <c r="P62" s="77">
        <v>118.02000000000002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307.60000000000002</v>
      </c>
      <c r="U62" s="78">
        <f>SUMPRODUCT(LTA!F62:AJ62,LTA!F$102:AJ$102,LTA!F$103:AJ$103)</f>
        <v>63.519999999999996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269.41000000000003</v>
      </c>
      <c r="Z62" s="75">
        <f>IEX!N62</f>
        <v>0</v>
      </c>
      <c r="AA62" s="117">
        <f>STOA!H62</f>
        <v>845.42000000000019</v>
      </c>
      <c r="AB62" s="117">
        <f>-STOA!N62</f>
        <v>0</v>
      </c>
      <c r="AC62">
        <f t="shared" si="0"/>
        <v>26.654349519192763</v>
      </c>
      <c r="AD62">
        <f t="shared" si="1"/>
        <v>3002.2490049345301</v>
      </c>
      <c r="AE62">
        <f>'IDT-1'!B62</f>
        <v>0</v>
      </c>
      <c r="AF62" s="26"/>
      <c r="AG62">
        <f t="shared" si="2"/>
        <v>3002.2490049345301</v>
      </c>
      <c r="AI62" s="75">
        <f>PXIL!H62</f>
        <v>0</v>
      </c>
      <c r="AJ62" s="75">
        <f>PXIL!N62</f>
        <v>0</v>
      </c>
      <c r="AK62" s="75">
        <f>RTM_IEX!H62</f>
        <v>256.85000000000002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9.2862651370299556</v>
      </c>
      <c r="F63">
        <f>GT_Spot!P63</f>
        <v>0</v>
      </c>
      <c r="G63">
        <f>PPCL_NG!P63</f>
        <v>33.950000000000003</v>
      </c>
      <c r="H63">
        <f>PPCL_Spot!P63</f>
        <v>3.72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977.13691146148824</v>
      </c>
      <c r="P63" s="77">
        <v>118.02000000000002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299.40999999999997</v>
      </c>
      <c r="U63" s="78">
        <f>SUMPRODUCT(LTA!F63:AJ63,LTA!F$102:AJ$102,LTA!F$103:AJ$103)</f>
        <v>65.72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843.88000000000022</v>
      </c>
      <c r="AB63" s="117">
        <f>-STOA!N63</f>
        <v>0</v>
      </c>
      <c r="AC63">
        <f t="shared" si="0"/>
        <v>27.351747954066962</v>
      </c>
      <c r="AD63">
        <f t="shared" si="1"/>
        <v>3080.8014286444513</v>
      </c>
      <c r="AE63">
        <f>'IDT-1'!B63</f>
        <v>0</v>
      </c>
      <c r="AF63" s="26"/>
      <c r="AG63">
        <f t="shared" si="2"/>
        <v>3080.8014286444513</v>
      </c>
      <c r="AI63" s="75">
        <f>PXIL!H63</f>
        <v>0</v>
      </c>
      <c r="AJ63" s="75">
        <f>PXIL!N63</f>
        <v>0</v>
      </c>
      <c r="AK63" s="75">
        <f>RTM_IEX!H63</f>
        <v>309.95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309.95999999999998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9.2862651370299556</v>
      </c>
      <c r="F64">
        <f>GT_Spot!P64</f>
        <v>0</v>
      </c>
      <c r="G64">
        <f>PPCL_NG!P64</f>
        <v>33.950000000000003</v>
      </c>
      <c r="H64">
        <f>PPCL_Spot!P64</f>
        <v>3.72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977.13691146148824</v>
      </c>
      <c r="P64" s="77">
        <v>118.02000000000002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285.97000000000003</v>
      </c>
      <c r="U64" s="78">
        <f>SUMPRODUCT(LTA!F64:AJ64,LTA!F$102:AJ$102,LTA!F$103:AJ$103)</f>
        <v>66.78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842.93000000000029</v>
      </c>
      <c r="AB64" s="117">
        <f>-STOA!N64</f>
        <v>0</v>
      </c>
      <c r="AC64">
        <f t="shared" si="0"/>
        <v>27.293931954066963</v>
      </c>
      <c r="AD64">
        <f t="shared" si="1"/>
        <v>3074.2892446444516</v>
      </c>
      <c r="AE64">
        <f>'IDT-1'!B64</f>
        <v>0</v>
      </c>
      <c r="AF64" s="26"/>
      <c r="AG64">
        <f t="shared" si="2"/>
        <v>3074.2892446444516</v>
      </c>
      <c r="AI64" s="75">
        <f>PXIL!H64</f>
        <v>0</v>
      </c>
      <c r="AJ64" s="75">
        <f>PXIL!N64</f>
        <v>0</v>
      </c>
      <c r="AK64" s="75">
        <f>RTM_IEX!H64</f>
        <v>300.3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326.37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9.2862651370299556</v>
      </c>
      <c r="F65">
        <f>GT_Spot!P65</f>
        <v>0</v>
      </c>
      <c r="G65">
        <f>PPCL_NG!P65</f>
        <v>33.950000000000003</v>
      </c>
      <c r="H65">
        <f>PPCL_Spot!P65</f>
        <v>41.017171229570373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978.00612910708821</v>
      </c>
      <c r="P65" s="77">
        <v>118.02000000000002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277.58</v>
      </c>
      <c r="U65" s="78">
        <f>SUMPRODUCT(LTA!F65:AJ65,LTA!F$102:AJ$102,LTA!F$103:AJ$103)</f>
        <v>66.78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842.01000000000022</v>
      </c>
      <c r="AB65" s="117">
        <f>-STOA!N65</f>
        <v>0</v>
      </c>
      <c r="AC65">
        <f t="shared" si="0"/>
        <v>28.040844176168463</v>
      </c>
      <c r="AD65">
        <f t="shared" si="1"/>
        <v>3158.4187212975207</v>
      </c>
      <c r="AE65">
        <f>'IDT-1'!B65</f>
        <v>0</v>
      </c>
      <c r="AF65" s="26"/>
      <c r="AG65">
        <f t="shared" si="2"/>
        <v>3158.4187212975207</v>
      </c>
      <c r="AI65" s="75">
        <f>PXIL!H65</f>
        <v>0</v>
      </c>
      <c r="AJ65" s="75">
        <f>PXIL!N65</f>
        <v>0</v>
      </c>
      <c r="AK65" s="75">
        <f>RTM_IEX!H65</f>
        <v>364.04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318.64999999999998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9.2862651370299556</v>
      </c>
      <c r="F66">
        <f>GT_Spot!P66</f>
        <v>0</v>
      </c>
      <c r="G66">
        <f>PPCL_NG!P66</f>
        <v>33.950000000000003</v>
      </c>
      <c r="H66">
        <f>PPCL_Spot!P66</f>
        <v>41.017171229570373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974.90893861655456</v>
      </c>
      <c r="P66" s="77">
        <v>118.02000000000002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252.20000000000002</v>
      </c>
      <c r="U66" s="78">
        <f>SUMPRODUCT(LTA!F66:AJ66,LTA!F$102:AJ$102,LTA!F$103:AJ$103)</f>
        <v>66.710000000000008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841.02000000000021</v>
      </c>
      <c r="AB66" s="117">
        <f>-STOA!N66</f>
        <v>0</v>
      </c>
      <c r="AC66">
        <f t="shared" si="0"/>
        <v>27.865836899851768</v>
      </c>
      <c r="AD66">
        <f t="shared" si="1"/>
        <v>3138.7065380833033</v>
      </c>
      <c r="AE66">
        <f>'IDT-1'!B66</f>
        <v>0</v>
      </c>
      <c r="AF66" s="26"/>
      <c r="AG66">
        <f t="shared" si="2"/>
        <v>3138.7065380833033</v>
      </c>
      <c r="AI66" s="75">
        <f>PXIL!H66</f>
        <v>0</v>
      </c>
      <c r="AJ66" s="75">
        <f>PXIL!N66</f>
        <v>0</v>
      </c>
      <c r="AK66" s="75">
        <f>RTM_IEX!H66</f>
        <v>372.72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319.62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9.2862651370299556</v>
      </c>
      <c r="F67">
        <f>GT_Spot!P67</f>
        <v>0</v>
      </c>
      <c r="G67">
        <f>PPCL_NG!P67</f>
        <v>33.950000000000003</v>
      </c>
      <c r="H67">
        <f>PPCL_Spot!P67</f>
        <v>41.017171229570373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974.31135123815466</v>
      </c>
      <c r="P67" s="77">
        <v>118.02000000000002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232.05</v>
      </c>
      <c r="U67" s="78">
        <f>SUMPRODUCT(LTA!F67:AJ67,LTA!F$102:AJ$102,LTA!F$103:AJ$103)</f>
        <v>66.790000000000006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143.88</v>
      </c>
      <c r="Z67" s="75">
        <f>IEX!N67</f>
        <v>0</v>
      </c>
      <c r="AA67" s="117">
        <f>STOA!H67</f>
        <v>729.91</v>
      </c>
      <c r="AB67" s="117">
        <f>-STOA!N67</f>
        <v>0</v>
      </c>
      <c r="AC67">
        <f t="shared" si="0"/>
        <v>27.878618130921843</v>
      </c>
      <c r="AD67">
        <f t="shared" si="1"/>
        <v>3140.1461694738327</v>
      </c>
      <c r="AE67">
        <f>'IDT-1'!B67</f>
        <v>0</v>
      </c>
      <c r="AF67" s="26"/>
      <c r="AG67">
        <f t="shared" si="2"/>
        <v>3140.1461694738327</v>
      </c>
      <c r="AI67" s="75">
        <f>PXIL!H67</f>
        <v>0</v>
      </c>
      <c r="AJ67" s="75">
        <f>PXIL!N67</f>
        <v>0</v>
      </c>
      <c r="AK67" s="75">
        <f>RTM_IEX!H67</f>
        <v>393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288.69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9.2862651370299556</v>
      </c>
      <c r="F68">
        <f>GT_Spot!P68</f>
        <v>0</v>
      </c>
      <c r="G68">
        <f>PPCL_NG!P68</f>
        <v>33.950000000000003</v>
      </c>
      <c r="H68">
        <f>PPCL_Spot!P68</f>
        <v>41.017171229570373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974.31135123815466</v>
      </c>
      <c r="P68" s="77">
        <v>118.02000000000002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207.51000000000002</v>
      </c>
      <c r="U68" s="78">
        <f>SUMPRODUCT(LTA!F68:AJ68,LTA!F$102:AJ$102,LTA!F$103:AJ$103)</f>
        <v>66.77000000000001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143.11000000000001</v>
      </c>
      <c r="Z68" s="75">
        <f>IEX!N68</f>
        <v>0</v>
      </c>
      <c r="AA68" s="117">
        <f>STOA!H68</f>
        <v>728.18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27.54492213092184</v>
      </c>
      <c r="AD68">
        <f t="shared" ref="AD68:AD98" si="4">SUM(B68:AB68,AI68:AR68)-AC68</f>
        <v>3102.5598654738328</v>
      </c>
      <c r="AE68">
        <f>'IDT-1'!B68</f>
        <v>0</v>
      </c>
      <c r="AF68" s="26"/>
      <c r="AG68">
        <f t="shared" ref="AG68:AG98" si="5">SUM(AD68:AF68)+AT68</f>
        <v>3102.5598654738328</v>
      </c>
      <c r="AI68" s="75">
        <f>PXIL!H68</f>
        <v>0</v>
      </c>
      <c r="AJ68" s="75">
        <f>PXIL!N68</f>
        <v>0</v>
      </c>
      <c r="AK68" s="75">
        <f>RTM_IEX!H68</f>
        <v>387.21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283.62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9.2862651370299556</v>
      </c>
      <c r="F69">
        <f>GT_Spot!P69</f>
        <v>0</v>
      </c>
      <c r="G69">
        <f>PPCL_NG!P69</f>
        <v>33.950000000000003</v>
      </c>
      <c r="H69">
        <f>PPCL_Spot!P69</f>
        <v>41.017171229570373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966.79305668375457</v>
      </c>
      <c r="P69" s="77">
        <v>118.02000000000002</v>
      </c>
      <c r="Q69" s="77">
        <v>0</v>
      </c>
      <c r="R69" s="80">
        <v>28.895367847411443</v>
      </c>
      <c r="S69" s="80">
        <v>0</v>
      </c>
      <c r="T69" s="78">
        <f>SUMPRODUCT(LTA!F69:AJ69,LTA!F$101:AJ$101,LTA!F$103:AJ$103)</f>
        <v>182.17000000000002</v>
      </c>
      <c r="U69" s="78">
        <f>SUMPRODUCT(LTA!F69:AJ69,LTA!F$102:AJ$102,LTA!F$103:AJ$103)</f>
        <v>67.33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144.16</v>
      </c>
      <c r="Z69" s="75">
        <f>IEX!N69</f>
        <v>0</v>
      </c>
      <c r="AA69" s="117">
        <f>STOA!H69</f>
        <v>726.48</v>
      </c>
      <c r="AB69" s="117">
        <f>-STOA!N69</f>
        <v>0</v>
      </c>
      <c r="AC69">
        <f t="shared" si="3"/>
        <v>27.128040375900348</v>
      </c>
      <c r="AD69">
        <f t="shared" si="4"/>
        <v>3055.6038205218665</v>
      </c>
      <c r="AE69">
        <f>'IDT-1'!B69</f>
        <v>0</v>
      </c>
      <c r="AF69" s="26"/>
      <c r="AG69">
        <f t="shared" si="5"/>
        <v>3055.6038205218665</v>
      </c>
      <c r="AI69" s="75">
        <f>PXIL!H69</f>
        <v>0</v>
      </c>
      <c r="AJ69" s="75">
        <f>PXIL!N69</f>
        <v>0</v>
      </c>
      <c r="AK69" s="75">
        <f>RTM_IEX!H69</f>
        <v>379.48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285.52999999999997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9.2862651370299556</v>
      </c>
      <c r="F70">
        <f>GT_Spot!P70</f>
        <v>0</v>
      </c>
      <c r="G70">
        <f>PPCL_NG!P70</f>
        <v>33.950000000000003</v>
      </c>
      <c r="H70">
        <f>PPCL_Spot!P70</f>
        <v>41.017171229570373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972.4857032037545</v>
      </c>
      <c r="P70" s="77">
        <v>118.02000000000002</v>
      </c>
      <c r="Q70" s="77">
        <v>0</v>
      </c>
      <c r="R70" s="80">
        <v>20.539999999999996</v>
      </c>
      <c r="S70" s="80">
        <v>0</v>
      </c>
      <c r="T70" s="78">
        <f>SUMPRODUCT(LTA!F70:AJ70,LTA!F$101:AJ$101,LTA!F$103:AJ$103)</f>
        <v>155.43</v>
      </c>
      <c r="U70" s="78">
        <f>SUMPRODUCT(LTA!F70:AJ70,LTA!F$102:AJ$102,LTA!F$103:AJ$103)</f>
        <v>67.97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144.16999999999999</v>
      </c>
      <c r="Z70" s="75">
        <f>IEX!N70</f>
        <v>0</v>
      </c>
      <c r="AA70" s="117">
        <f>STOA!H70</f>
        <v>724.8</v>
      </c>
      <c r="AB70" s="117">
        <f>-STOA!N70</f>
        <v>0</v>
      </c>
      <c r="AC70">
        <f t="shared" si="3"/>
        <v>26.664168428219121</v>
      </c>
      <c r="AD70">
        <f t="shared" si="4"/>
        <v>3003.3549711421356</v>
      </c>
      <c r="AE70">
        <f>'IDT-1'!B70</f>
        <v>0</v>
      </c>
      <c r="AF70" s="26"/>
      <c r="AG70">
        <f t="shared" si="5"/>
        <v>3003.3549711421356</v>
      </c>
      <c r="AI70" s="75">
        <f>PXIL!H70</f>
        <v>0</v>
      </c>
      <c r="AJ70" s="75">
        <f>PXIL!N70</f>
        <v>0</v>
      </c>
      <c r="AK70" s="75">
        <f>RTM_IEX!H70</f>
        <v>364.04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278.69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9.5851622874806797</v>
      </c>
      <c r="F71">
        <f>GT_Spot!P71</f>
        <v>0</v>
      </c>
      <c r="G71">
        <f>PPCL_NG!P71</f>
        <v>33.950000000000003</v>
      </c>
      <c r="H71">
        <f>PPCL_Spot!P71</f>
        <v>41.017171229570373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981.91247555735447</v>
      </c>
      <c r="P71" s="77">
        <v>118.02000000000002</v>
      </c>
      <c r="Q71" s="77">
        <v>0</v>
      </c>
      <c r="R71" s="80">
        <v>12.81</v>
      </c>
      <c r="S71" s="80">
        <v>0</v>
      </c>
      <c r="T71" s="78">
        <f>SUMPRODUCT(LTA!F71:AJ71,LTA!F$101:AJ$101,LTA!F$103:AJ$103)</f>
        <v>127.46000000000001</v>
      </c>
      <c r="U71" s="78">
        <f>SUMPRODUCT(LTA!F71:AJ71,LTA!F$102:AJ$102,LTA!F$103:AJ$103)</f>
        <v>68.52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451.9</v>
      </c>
      <c r="Z71" s="75">
        <f>IEX!N71</f>
        <v>0</v>
      </c>
      <c r="AA71" s="117">
        <f>STOA!H71</f>
        <v>694.43</v>
      </c>
      <c r="AB71" s="117">
        <f>-STOA!N71</f>
        <v>0</v>
      </c>
      <c r="AC71">
        <f t="shared" si="3"/>
        <v>26.233194319854768</v>
      </c>
      <c r="AD71">
        <f t="shared" si="4"/>
        <v>2954.8116147545506</v>
      </c>
      <c r="AE71">
        <f>'IDT-1'!B71</f>
        <v>0</v>
      </c>
      <c r="AF71" s="26"/>
      <c r="AG71">
        <f t="shared" si="5"/>
        <v>2954.8116147545506</v>
      </c>
      <c r="AI71" s="75">
        <f>PXIL!H71</f>
        <v>0</v>
      </c>
      <c r="AJ71" s="75">
        <f>PXIL!N71</f>
        <v>0</v>
      </c>
      <c r="AK71" s="75">
        <f>RTM_IEX!H71</f>
        <v>341.82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9.5851622874806797</v>
      </c>
      <c r="F72">
        <f>GT_Spot!P72</f>
        <v>0</v>
      </c>
      <c r="G72">
        <f>PPCL_NG!P72</f>
        <v>33.950000000000003</v>
      </c>
      <c r="H72">
        <f>PPCL_Spot!P72</f>
        <v>41.017171229570373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987.60512207735451</v>
      </c>
      <c r="P72" s="77">
        <v>118.02000000000002</v>
      </c>
      <c r="Q72" s="77">
        <v>0</v>
      </c>
      <c r="R72" s="80">
        <v>8.5954497354497352</v>
      </c>
      <c r="S72" s="80">
        <v>0</v>
      </c>
      <c r="T72" s="78">
        <f>SUMPRODUCT(LTA!F72:AJ72,LTA!F$101:AJ$101,LTA!F$103:AJ$103)</f>
        <v>99.01</v>
      </c>
      <c r="U72" s="78">
        <f>SUMPRODUCT(LTA!F72:AJ72,LTA!F$102:AJ$102,LTA!F$103:AJ$103)</f>
        <v>69.490000000000009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435.49</v>
      </c>
      <c r="Z72" s="75">
        <f>IEX!N72</f>
        <v>0</v>
      </c>
      <c r="AA72" s="117">
        <f>STOA!H72</f>
        <v>692.75</v>
      </c>
      <c r="AB72" s="117">
        <f>-STOA!N72</f>
        <v>0</v>
      </c>
      <c r="AC72">
        <f t="shared" si="3"/>
        <v>26.015201566902732</v>
      </c>
      <c r="AD72">
        <f t="shared" si="4"/>
        <v>2930.2577037629526</v>
      </c>
      <c r="AE72">
        <f>'IDT-1'!B72</f>
        <v>0</v>
      </c>
      <c r="AF72" s="26"/>
      <c r="AG72">
        <f t="shared" si="5"/>
        <v>2930.2577037629526</v>
      </c>
      <c r="AI72" s="75">
        <f>PXIL!H72</f>
        <v>0</v>
      </c>
      <c r="AJ72" s="75">
        <f>PXIL!N72</f>
        <v>0</v>
      </c>
      <c r="AK72" s="75">
        <f>RTM_IEX!H72</f>
        <v>361.14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9.5851622874806797</v>
      </c>
      <c r="F73">
        <f>GT_Spot!P73</f>
        <v>0</v>
      </c>
      <c r="G73">
        <f>PPCL_NG!P73</f>
        <v>33.950000000000003</v>
      </c>
      <c r="H73">
        <f>PPCL_Spot!P73</f>
        <v>41.017171229570373</v>
      </c>
      <c r="I73">
        <f>Bawana_NG!P73</f>
        <v>121.37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1022.8929627099113</v>
      </c>
      <c r="P73" s="77">
        <v>118.02000000000002</v>
      </c>
      <c r="Q73" s="77">
        <v>0</v>
      </c>
      <c r="R73" s="80">
        <v>4.3045502645502651</v>
      </c>
      <c r="S73" s="80">
        <v>0</v>
      </c>
      <c r="T73" s="78">
        <f>SUMPRODUCT(LTA!F73:AJ73,LTA!F$101:AJ$101,LTA!F$103:AJ$103)</f>
        <v>60.67</v>
      </c>
      <c r="U73" s="78">
        <f>SUMPRODUCT(LTA!F73:AJ73,LTA!F$102:AJ$102,LTA!F$103:AJ$103)</f>
        <v>69.72999999999999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437.42</v>
      </c>
      <c r="Z73" s="75">
        <f>IEX!N73</f>
        <v>0</v>
      </c>
      <c r="AA73" s="117">
        <f>STOA!H73</f>
        <v>692.03</v>
      </c>
      <c r="AB73" s="117">
        <f>-STOA!N73</f>
        <v>0</v>
      </c>
      <c r="AC73">
        <f t="shared" si="3"/>
        <v>25.083958649125314</v>
      </c>
      <c r="AD73">
        <f t="shared" si="4"/>
        <v>2825.3658878423876</v>
      </c>
      <c r="AE73">
        <f>'IDT-1'!B73</f>
        <v>0</v>
      </c>
      <c r="AF73" s="26"/>
      <c r="AG73">
        <f t="shared" si="5"/>
        <v>2825.3658878423876</v>
      </c>
      <c r="AI73" s="75">
        <f>PXIL!H73</f>
        <v>0</v>
      </c>
      <c r="AJ73" s="75">
        <f>PXIL!N73</f>
        <v>0</v>
      </c>
      <c r="AK73" s="75">
        <f>RTM_IEX!H73</f>
        <v>239.46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9.5851622874806797</v>
      </c>
      <c r="F74">
        <f>GT_Spot!P74</f>
        <v>0</v>
      </c>
      <c r="G74">
        <f>PPCL_NG!P74</f>
        <v>33.950000000000003</v>
      </c>
      <c r="H74">
        <f>PPCL_Spot!P74</f>
        <v>41.017171229570373</v>
      </c>
      <c r="I74">
        <f>Bawana_NG!P74</f>
        <v>121.37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1030.2412776332499</v>
      </c>
      <c r="P74" s="77">
        <v>118.02000000000002</v>
      </c>
      <c r="Q74" s="77">
        <v>0</v>
      </c>
      <c r="R74" s="80">
        <v>0.08</v>
      </c>
      <c r="S74" s="80">
        <v>0</v>
      </c>
      <c r="T74" s="78">
        <f>SUMPRODUCT(LTA!F74:AJ74,LTA!F$101:AJ$101,LTA!F$103:AJ$103)</f>
        <v>48.81</v>
      </c>
      <c r="U74" s="78">
        <f>SUMPRODUCT(LTA!F74:AJ74,LTA!F$102:AJ$102,LTA!F$103:AJ$103)</f>
        <v>69.8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436.45</v>
      </c>
      <c r="Z74" s="75">
        <f>IEX!N74</f>
        <v>0</v>
      </c>
      <c r="AA74" s="117">
        <f>STOA!H74</f>
        <v>691.05</v>
      </c>
      <c r="AB74" s="117">
        <f>-STOA!N74</f>
        <v>0</v>
      </c>
      <c r="AC74">
        <f t="shared" si="3"/>
        <v>25.067183778122651</v>
      </c>
      <c r="AD74">
        <f t="shared" si="4"/>
        <v>2823.476427372178</v>
      </c>
      <c r="AE74">
        <f>'IDT-1'!B74</f>
        <v>0</v>
      </c>
      <c r="AF74" s="26"/>
      <c r="AG74">
        <f t="shared" si="5"/>
        <v>2823.476427372178</v>
      </c>
      <c r="AI74" s="75">
        <f>PXIL!H74</f>
        <v>0</v>
      </c>
      <c r="AJ74" s="75">
        <f>PXIL!N74</f>
        <v>0</v>
      </c>
      <c r="AK74" s="75">
        <f>RTM_IEX!H74</f>
        <v>248.17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9.6741885625966013</v>
      </c>
      <c r="F75">
        <f>GT_Spot!P75</f>
        <v>0</v>
      </c>
      <c r="G75">
        <f>PPCL_NG!P75</f>
        <v>33.950000000000003</v>
      </c>
      <c r="H75">
        <f>PPCL_Spot!P75</f>
        <v>41.017171229570373</v>
      </c>
      <c r="I75">
        <f>Bawana_NG!P75</f>
        <v>121.37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1028.7490247624514</v>
      </c>
      <c r="P75" s="77">
        <v>118.02000000000002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28.46</v>
      </c>
      <c r="U75" s="78">
        <f>SUMPRODUCT(LTA!F75:AJ75,LTA!F$102:AJ$102,LTA!F$103:AJ$103)</f>
        <v>78.47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247.19</v>
      </c>
      <c r="Z75" s="75">
        <f>IEX!N75</f>
        <v>0</v>
      </c>
      <c r="AA75" s="117">
        <f>STOA!H75</f>
        <v>759.17000000000007</v>
      </c>
      <c r="AB75" s="117">
        <f>-STOA!N75</f>
        <v>0</v>
      </c>
      <c r="AC75">
        <f t="shared" si="3"/>
        <v>23.587875384080643</v>
      </c>
      <c r="AD75">
        <f t="shared" si="4"/>
        <v>2656.8525091705378</v>
      </c>
      <c r="AE75">
        <f>'IDT-1'!B75</f>
        <v>0</v>
      </c>
      <c r="AF75" s="26"/>
      <c r="AG75">
        <f t="shared" si="5"/>
        <v>2656.8525091705378</v>
      </c>
      <c r="AI75" s="75">
        <f>PXIL!H75</f>
        <v>0</v>
      </c>
      <c r="AJ75" s="75">
        <f>PXIL!N75</f>
        <v>0</v>
      </c>
      <c r="AK75" s="75">
        <f>RTM_IEX!H75</f>
        <v>214.37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9.6741885625966013</v>
      </c>
      <c r="F76">
        <f>GT_Spot!P76</f>
        <v>0</v>
      </c>
      <c r="G76">
        <f>PPCL_NG!P76</f>
        <v>33.950000000000003</v>
      </c>
      <c r="H76">
        <f>PPCL_Spot!P76</f>
        <v>41.017171229570373</v>
      </c>
      <c r="I76">
        <f>Bawana_NG!P76</f>
        <v>121.37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1028.7490247624514</v>
      </c>
      <c r="P76" s="77">
        <v>118.02000000000002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15.43</v>
      </c>
      <c r="U76" s="78">
        <f>SUMPRODUCT(LTA!F76:AJ76,LTA!F$102:AJ$102,LTA!F$103:AJ$103)</f>
        <v>77.47999999999999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227.88</v>
      </c>
      <c r="Z76" s="75">
        <f>IEX!N76</f>
        <v>0</v>
      </c>
      <c r="AA76" s="117">
        <f>STOA!H76</f>
        <v>757.64</v>
      </c>
      <c r="AB76" s="117">
        <f>-STOA!N76</f>
        <v>0</v>
      </c>
      <c r="AC76">
        <f t="shared" si="3"/>
        <v>23.468019384080641</v>
      </c>
      <c r="AD76">
        <f t="shared" si="4"/>
        <v>2643.3523651705382</v>
      </c>
      <c r="AE76">
        <f>'IDT-1'!B76</f>
        <v>7.944</v>
      </c>
      <c r="AF76" s="26"/>
      <c r="AG76">
        <f t="shared" si="5"/>
        <v>2651.2963651705381</v>
      </c>
      <c r="AI76" s="75">
        <f>PXIL!H76</f>
        <v>0</v>
      </c>
      <c r="AJ76" s="75">
        <f>PXIL!N76</f>
        <v>0</v>
      </c>
      <c r="AK76" s="75">
        <f>RTM_IEX!H76</f>
        <v>235.61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9.6741885625966013</v>
      </c>
      <c r="F77">
        <f>GT_Spot!P77</f>
        <v>0</v>
      </c>
      <c r="G77">
        <f>PPCL_NG!P77</f>
        <v>33.950000000000003</v>
      </c>
      <c r="H77">
        <f>PPCL_Spot!P77</f>
        <v>41.017171229570373</v>
      </c>
      <c r="I77">
        <f>Bawana_NG!P77</f>
        <v>121.37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1035.6899924527013</v>
      </c>
      <c r="P77" s="77">
        <v>118.02000000000002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7.45</v>
      </c>
      <c r="U77" s="78">
        <f>SUMPRODUCT(LTA!F77:AJ77,LTA!F$102:AJ$102,LTA!F$103:AJ$103)</f>
        <v>74.930000000000007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756.13</v>
      </c>
      <c r="AB77" s="117">
        <f>-STOA!N77</f>
        <v>0</v>
      </c>
      <c r="AC77">
        <f t="shared" si="3"/>
        <v>21.621699899754844</v>
      </c>
      <c r="AD77">
        <f t="shared" si="4"/>
        <v>2435.3896523451135</v>
      </c>
      <c r="AE77">
        <f>'IDT-1'!B77</f>
        <v>224</v>
      </c>
      <c r="AF77" s="26"/>
      <c r="AG77">
        <f t="shared" si="5"/>
        <v>2659.3896523451135</v>
      </c>
      <c r="AI77" s="75">
        <f>PXIL!H77</f>
        <v>0</v>
      </c>
      <c r="AJ77" s="75">
        <f>PXIL!N77</f>
        <v>0</v>
      </c>
      <c r="AK77" s="75">
        <f>RTM_IEX!H77</f>
        <v>258.77999999999997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9.6741885625966013</v>
      </c>
      <c r="F78">
        <f>GT_Spot!P78</f>
        <v>0</v>
      </c>
      <c r="G78">
        <f>PPCL_NG!P78</f>
        <v>33.950000000000003</v>
      </c>
      <c r="H78">
        <f>PPCL_Spot!P78</f>
        <v>41.017171229570373</v>
      </c>
      <c r="I78">
        <f>Bawana_NG!P78</f>
        <v>121.37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1043.8346378487829</v>
      </c>
      <c r="P78" s="77">
        <v>118.02000000000002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5.15</v>
      </c>
      <c r="U78" s="78">
        <f>SUMPRODUCT(LTA!F78:AJ78,LTA!F$102:AJ$102,LTA!F$103:AJ$103)</f>
        <v>73.239999999999995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754.65000000000009</v>
      </c>
      <c r="AB78" s="117">
        <f>-STOA!N78</f>
        <v>0</v>
      </c>
      <c r="AC78">
        <f t="shared" si="3"/>
        <v>21.458236779240362</v>
      </c>
      <c r="AD78">
        <f t="shared" si="4"/>
        <v>2416.9777608617096</v>
      </c>
      <c r="AE78">
        <f>'IDT-1'!B78</f>
        <v>228</v>
      </c>
      <c r="AF78" s="26"/>
      <c r="AG78">
        <f t="shared" si="5"/>
        <v>2644.9777608617096</v>
      </c>
      <c r="AI78" s="75">
        <f>PXIL!H78</f>
        <v>0</v>
      </c>
      <c r="AJ78" s="75">
        <f>PXIL!N78</f>
        <v>0</v>
      </c>
      <c r="AK78" s="75">
        <f>RTM_IEX!H78</f>
        <v>237.53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9.6741885625966013</v>
      </c>
      <c r="F79">
        <f>GT_Spot!P79</f>
        <v>0</v>
      </c>
      <c r="G79">
        <f>PPCL_NG!P79</f>
        <v>33.950000000000003</v>
      </c>
      <c r="H79">
        <f>PPCL_Spot!P79</f>
        <v>41.017171229570373</v>
      </c>
      <c r="I79">
        <f>Bawana_NG!P79</f>
        <v>121.37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1038.776169356277</v>
      </c>
      <c r="P79" s="77">
        <v>118.02000000000002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3.3</v>
      </c>
      <c r="U79" s="78">
        <f>SUMPRODUCT(LTA!F79:AJ79,LTA!F$102:AJ$102,LTA!F$103:AJ$103)</f>
        <v>72.319999999999993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753.16999999999985</v>
      </c>
      <c r="AB79" s="117">
        <f>-STOA!N79</f>
        <v>0</v>
      </c>
      <c r="AC79">
        <f t="shared" si="3"/>
        <v>20.227658256506306</v>
      </c>
      <c r="AD79">
        <f t="shared" si="4"/>
        <v>2278.3698708919374</v>
      </c>
      <c r="AE79">
        <f>'IDT-1'!B79</f>
        <v>219</v>
      </c>
      <c r="AF79" s="26"/>
      <c r="AG79">
        <f t="shared" si="5"/>
        <v>2497.3698708919374</v>
      </c>
      <c r="AI79" s="75">
        <f>PXIL!H79</f>
        <v>0</v>
      </c>
      <c r="AJ79" s="75">
        <f>PXIL!N79</f>
        <v>0</v>
      </c>
      <c r="AK79" s="75">
        <f>RTM_IEX!H79</f>
        <v>107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9.6741885625966013</v>
      </c>
      <c r="F80">
        <f>GT_Spot!P80</f>
        <v>0</v>
      </c>
      <c r="G80">
        <f>PPCL_NG!P80</f>
        <v>33.950000000000003</v>
      </c>
      <c r="H80">
        <f>PPCL_Spot!P80</f>
        <v>41.017171229570373</v>
      </c>
      <c r="I80">
        <f>Bawana_NG!P80</f>
        <v>121.37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1052.2728819802771</v>
      </c>
      <c r="P80" s="77">
        <v>118.02000000000002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1.33</v>
      </c>
      <c r="U80" s="78">
        <f>SUMPRODUCT(LTA!F80:AJ80,LTA!F$102:AJ$102,LTA!F$103:AJ$103)</f>
        <v>62.6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752.04999999999984</v>
      </c>
      <c r="AB80" s="117">
        <f>-STOA!N80</f>
        <v>0</v>
      </c>
      <c r="AC80">
        <f t="shared" si="3"/>
        <v>20.569685327597508</v>
      </c>
      <c r="AD80">
        <f t="shared" si="4"/>
        <v>2316.8945564448459</v>
      </c>
      <c r="AE80">
        <f>'IDT-1'!B80</f>
        <v>238</v>
      </c>
      <c r="AF80" s="26"/>
      <c r="AG80">
        <f t="shared" si="5"/>
        <v>2554.8945564448459</v>
      </c>
      <c r="AI80" s="75">
        <f>PXIL!H80</f>
        <v>0</v>
      </c>
      <c r="AJ80" s="75">
        <f>PXIL!N80</f>
        <v>0</v>
      </c>
      <c r="AK80" s="75">
        <f>RTM_IEX!H80</f>
        <v>145.18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9.6741885625966013</v>
      </c>
      <c r="F81">
        <f>GT_Spot!P81</f>
        <v>0</v>
      </c>
      <c r="G81">
        <f>PPCL_NG!P81</f>
        <v>33.950000000000003</v>
      </c>
      <c r="H81">
        <f>PPCL_Spot!P81</f>
        <v>41.017171229570373</v>
      </c>
      <c r="I81">
        <f>Bawana_NG!P81</f>
        <v>121.37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1054.4192093386771</v>
      </c>
      <c r="P81" s="77">
        <v>118.02000000000002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56.36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25.72</v>
      </c>
      <c r="Z81" s="75">
        <f>IEX!N81</f>
        <v>0</v>
      </c>
      <c r="AA81" s="117">
        <f>STOA!H81</f>
        <v>751.36999999999989</v>
      </c>
      <c r="AB81" s="117">
        <f>-STOA!N81</f>
        <v>0</v>
      </c>
      <c r="AC81">
        <f t="shared" si="3"/>
        <v>20.668213008351426</v>
      </c>
      <c r="AD81">
        <f t="shared" si="4"/>
        <v>2327.9923561224928</v>
      </c>
      <c r="AE81">
        <f>'IDT-1'!B81</f>
        <v>251.10400000000001</v>
      </c>
      <c r="AF81" s="26"/>
      <c r="AG81">
        <f t="shared" si="5"/>
        <v>2579.0963561224926</v>
      </c>
      <c r="AI81" s="75">
        <f>PXIL!H81</f>
        <v>0</v>
      </c>
      <c r="AJ81" s="75">
        <f>PXIL!N81</f>
        <v>0</v>
      </c>
      <c r="AK81" s="75">
        <f>RTM_IEX!H81</f>
        <v>136.76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9.6741885625966013</v>
      </c>
      <c r="F82">
        <f>GT_Spot!P82</f>
        <v>0</v>
      </c>
      <c r="G82">
        <f>PPCL_NG!P82</f>
        <v>33.950000000000003</v>
      </c>
      <c r="H82">
        <f>PPCL_Spot!P82</f>
        <v>41.017171229570373</v>
      </c>
      <c r="I82">
        <f>Bawana_NG!P82</f>
        <v>121.37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1054.4192093386771</v>
      </c>
      <c r="P82" s="77">
        <v>118.02000000000002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55.86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71.66</v>
      </c>
      <c r="Z82" s="75">
        <f>IEX!N82</f>
        <v>0</v>
      </c>
      <c r="AA82" s="117">
        <f>STOA!H82</f>
        <v>751.12999999999988</v>
      </c>
      <c r="AB82" s="117">
        <f>-STOA!N82</f>
        <v>0</v>
      </c>
      <c r="AC82">
        <f t="shared" si="3"/>
        <v>21.235109008351429</v>
      </c>
      <c r="AD82">
        <f t="shared" si="4"/>
        <v>2391.8454601224921</v>
      </c>
      <c r="AE82">
        <f>'IDT-1'!B82</f>
        <v>228.01400000000001</v>
      </c>
      <c r="AF82" s="26"/>
      <c r="AG82">
        <f t="shared" si="5"/>
        <v>2619.8594601224922</v>
      </c>
      <c r="AI82" s="75">
        <f>PXIL!H82</f>
        <v>0</v>
      </c>
      <c r="AJ82" s="75">
        <f>PXIL!N82</f>
        <v>0</v>
      </c>
      <c r="AK82" s="75">
        <f>RTM_IEX!H82</f>
        <v>155.97999999999999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9.6741885625966013</v>
      </c>
      <c r="F83">
        <f>GT_Spot!P83</f>
        <v>0</v>
      </c>
      <c r="G83">
        <f>PPCL_NG!P83</f>
        <v>33.950000000000003</v>
      </c>
      <c r="H83">
        <f>PPCL_Spot!P83</f>
        <v>71.02000000000001</v>
      </c>
      <c r="I83">
        <f>Bawana_NG!P83</f>
        <v>121.37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1056.5260956586771</v>
      </c>
      <c r="P83" s="77">
        <v>118.02000000000002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55.94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1117.8600000000001</v>
      </c>
      <c r="AB83" s="117">
        <f>-STOA!N83</f>
        <v>0</v>
      </c>
      <c r="AC83">
        <f t="shared" si="3"/>
        <v>24.981442501147214</v>
      </c>
      <c r="AD83">
        <f t="shared" si="4"/>
        <v>2813.8188417201268</v>
      </c>
      <c r="AE83">
        <f>'IDT-1'!B83</f>
        <v>0</v>
      </c>
      <c r="AF83" s="26"/>
      <c r="AG83">
        <f t="shared" si="5"/>
        <v>2855.8188417201268</v>
      </c>
      <c r="AI83" s="75">
        <f>PXIL!H83</f>
        <v>0</v>
      </c>
      <c r="AJ83" s="75">
        <f>PXIL!N83</f>
        <v>0</v>
      </c>
      <c r="AK83" s="75">
        <f>RTM_IEX!H83</f>
        <v>254.44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42</v>
      </c>
      <c r="AU83">
        <v>81</v>
      </c>
    </row>
    <row r="84" spans="1:47">
      <c r="A84" t="s">
        <v>126</v>
      </c>
      <c r="E84">
        <f>GT_NG!P84</f>
        <v>9.6741885625966013</v>
      </c>
      <c r="F84">
        <f>GT_Spot!P84</f>
        <v>0</v>
      </c>
      <c r="G84">
        <f>PPCL_NG!P84</f>
        <v>33.950000000000003</v>
      </c>
      <c r="H84">
        <f>PPCL_Spot!P84</f>
        <v>71.02000000000001</v>
      </c>
      <c r="I84">
        <f>Bawana_NG!P84</f>
        <v>121.37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1056.3813732137564</v>
      </c>
      <c r="P84" s="77">
        <v>118.02000000000002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55.95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1117.8600000000001</v>
      </c>
      <c r="AB84" s="117">
        <f>-STOA!N84</f>
        <v>0</v>
      </c>
      <c r="AC84">
        <f t="shared" si="3"/>
        <v>25.373616943631909</v>
      </c>
      <c r="AD84">
        <f t="shared" si="4"/>
        <v>2857.9919448327209</v>
      </c>
      <c r="AE84">
        <f>'IDT-1'!B84</f>
        <v>25</v>
      </c>
      <c r="AF84" s="26"/>
      <c r="AG84">
        <f t="shared" si="5"/>
        <v>2924.9919448327209</v>
      </c>
      <c r="AI84" s="75">
        <f>PXIL!H84</f>
        <v>0</v>
      </c>
      <c r="AJ84" s="75">
        <f>PXIL!N84</f>
        <v>0</v>
      </c>
      <c r="AK84" s="75">
        <f>RTM_IEX!H84</f>
        <v>299.14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42</v>
      </c>
      <c r="AU84">
        <v>82</v>
      </c>
    </row>
    <row r="85" spans="1:47">
      <c r="A85" t="s">
        <v>127</v>
      </c>
      <c r="E85">
        <f>GT_NG!P85</f>
        <v>9.6741885625966013</v>
      </c>
      <c r="F85">
        <f>GT_Spot!P85</f>
        <v>0</v>
      </c>
      <c r="G85">
        <f>PPCL_NG!P85</f>
        <v>33.950000000000003</v>
      </c>
      <c r="H85">
        <f>PPCL_Spot!P85</f>
        <v>82.34</v>
      </c>
      <c r="I85">
        <f>Bawana_NG!P85</f>
        <v>115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1053.7091646374072</v>
      </c>
      <c r="P85" s="77">
        <v>118.02000000000002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55.42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1117.8600000000001</v>
      </c>
      <c r="AB85" s="117">
        <f>-STOA!N85</f>
        <v>0</v>
      </c>
      <c r="AC85">
        <f t="shared" si="3"/>
        <v>24.197829508160034</v>
      </c>
      <c r="AD85">
        <f t="shared" si="4"/>
        <v>2725.555523691844</v>
      </c>
      <c r="AE85">
        <f>'IDT-1'!B85</f>
        <v>76</v>
      </c>
      <c r="AF85" s="26"/>
      <c r="AG85">
        <f t="shared" si="5"/>
        <v>2843.555523691844</v>
      </c>
      <c r="AI85" s="75">
        <f>PXIL!H85</f>
        <v>0</v>
      </c>
      <c r="AJ85" s="75">
        <f>PXIL!N85</f>
        <v>0</v>
      </c>
      <c r="AK85" s="75">
        <f>RTM_IEX!H85</f>
        <v>163.78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42</v>
      </c>
      <c r="AU85">
        <v>83</v>
      </c>
    </row>
    <row r="86" spans="1:47">
      <c r="A86" t="s">
        <v>128</v>
      </c>
      <c r="E86">
        <f>GT_NG!P86</f>
        <v>9.6741885625966013</v>
      </c>
      <c r="F86">
        <f>GT_Spot!P86</f>
        <v>0</v>
      </c>
      <c r="G86">
        <f>PPCL_NG!P86</f>
        <v>33.950000000000003</v>
      </c>
      <c r="H86">
        <f>PPCL_Spot!P86</f>
        <v>82.34</v>
      </c>
      <c r="I86">
        <f>Bawana_NG!P86</f>
        <v>119.31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1033.2873970912676</v>
      </c>
      <c r="P86" s="77">
        <v>118.02000000000002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55.11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1117.8600000000001</v>
      </c>
      <c r="AB86" s="117">
        <f>-STOA!N86</f>
        <v>0</v>
      </c>
      <c r="AC86">
        <f t="shared" si="3"/>
        <v>24.078837953754007</v>
      </c>
      <c r="AD86">
        <f t="shared" si="4"/>
        <v>2712.15274770011</v>
      </c>
      <c r="AE86">
        <f>'IDT-1'!B86</f>
        <v>137</v>
      </c>
      <c r="AF86" s="26"/>
      <c r="AG86">
        <f t="shared" si="5"/>
        <v>2891.15274770011</v>
      </c>
      <c r="AI86" s="75">
        <f>PXIL!H86</f>
        <v>0</v>
      </c>
      <c r="AJ86" s="75">
        <f>PXIL!N86</f>
        <v>0</v>
      </c>
      <c r="AK86" s="75">
        <f>RTM_IEX!H86</f>
        <v>166.68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42</v>
      </c>
      <c r="AU86">
        <v>84</v>
      </c>
    </row>
    <row r="87" spans="1:47">
      <c r="A87" t="s">
        <v>129</v>
      </c>
      <c r="E87">
        <f>GT_NG!P87</f>
        <v>9.9671265746850626</v>
      </c>
      <c r="F87">
        <f>GT_Spot!P87</f>
        <v>0</v>
      </c>
      <c r="G87">
        <f>PPCL_NG!P87</f>
        <v>33.950000000000003</v>
      </c>
      <c r="H87">
        <f>PPCL_Spot!P87</f>
        <v>82.34</v>
      </c>
      <c r="I87">
        <f>Bawana_NG!P87</f>
        <v>116.45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1018.6981941219599</v>
      </c>
      <c r="P87" s="77">
        <v>118.02000000000002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55.44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10.82</v>
      </c>
      <c r="Z87" s="75">
        <f>IEX!N87</f>
        <v>0</v>
      </c>
      <c r="AA87" s="117">
        <f>STOA!H87</f>
        <v>1142.6499999999999</v>
      </c>
      <c r="AB87" s="117">
        <f>-STOA!N87</f>
        <v>0</v>
      </c>
      <c r="AC87">
        <f t="shared" si="3"/>
        <v>24.760694822130475</v>
      </c>
      <c r="AD87">
        <f t="shared" si="4"/>
        <v>2788.9546258745145</v>
      </c>
      <c r="AE87">
        <f>'IDT-1'!B87</f>
        <v>171.471</v>
      </c>
      <c r="AF87" s="26"/>
      <c r="AG87">
        <f t="shared" si="5"/>
        <v>3002.4256258745145</v>
      </c>
      <c r="AI87" s="75">
        <f>PXIL!H87</f>
        <v>0</v>
      </c>
      <c r="AJ87" s="75">
        <f>PXIL!N87</f>
        <v>0</v>
      </c>
      <c r="AK87" s="75">
        <f>RTM_IEX!H87</f>
        <v>225.38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42</v>
      </c>
      <c r="AU87">
        <v>85</v>
      </c>
    </row>
    <row r="88" spans="1:47">
      <c r="A88" t="s">
        <v>130</v>
      </c>
      <c r="E88">
        <f>GT_NG!P88</f>
        <v>9.9671265746850626</v>
      </c>
      <c r="F88">
        <f>GT_Spot!P88</f>
        <v>0</v>
      </c>
      <c r="G88">
        <f>PPCL_NG!P88</f>
        <v>33.950000000000003</v>
      </c>
      <c r="H88">
        <f>PPCL_Spot!P88</f>
        <v>82.34</v>
      </c>
      <c r="I88">
        <f>Bawana_NG!P88</f>
        <v>116.45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1018.6981941219599</v>
      </c>
      <c r="P88" s="77">
        <v>118.02000000000002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54.14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89.7</v>
      </c>
      <c r="Z88" s="75">
        <f>IEX!N88</f>
        <v>0</v>
      </c>
      <c r="AA88" s="117">
        <f>STOA!H88</f>
        <v>1142.6499999999999</v>
      </c>
      <c r="AB88" s="117">
        <f>-STOA!N88</f>
        <v>0</v>
      </c>
      <c r="AC88">
        <f t="shared" si="3"/>
        <v>25.535622822130478</v>
      </c>
      <c r="AD88">
        <f t="shared" si="4"/>
        <v>2876.2396978745146</v>
      </c>
      <c r="AE88">
        <f>'IDT-1'!B88</f>
        <v>132.541</v>
      </c>
      <c r="AF88" s="26"/>
      <c r="AG88">
        <f t="shared" si="5"/>
        <v>3050.7806978745148</v>
      </c>
      <c r="AI88" s="75">
        <f>PXIL!H88</f>
        <v>0</v>
      </c>
      <c r="AJ88" s="75">
        <f>PXIL!N88</f>
        <v>0</v>
      </c>
      <c r="AK88" s="75">
        <f>RTM_IEX!H88</f>
        <v>235.86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42</v>
      </c>
      <c r="AU88">
        <v>86</v>
      </c>
    </row>
    <row r="89" spans="1:47">
      <c r="A89" t="s">
        <v>131</v>
      </c>
      <c r="E89">
        <f>GT_NG!P89</f>
        <v>9.9671265746850626</v>
      </c>
      <c r="F89">
        <f>GT_Spot!P89</f>
        <v>0</v>
      </c>
      <c r="G89">
        <f>PPCL_NG!P89</f>
        <v>33.950000000000003</v>
      </c>
      <c r="H89">
        <f>PPCL_Spot!P89</f>
        <v>82.34</v>
      </c>
      <c r="I89">
        <f>Bawana_NG!P89</f>
        <v>116.45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1018.6981941219599</v>
      </c>
      <c r="P89" s="77">
        <v>118.02000000000002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54.480000000000004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128.06</v>
      </c>
      <c r="Z89" s="75">
        <f>IEX!N89</f>
        <v>0</v>
      </c>
      <c r="AA89" s="117">
        <f>STOA!H89</f>
        <v>1142.6499999999999</v>
      </c>
      <c r="AB89" s="117">
        <f>-STOA!N89</f>
        <v>0</v>
      </c>
      <c r="AC89">
        <f t="shared" si="3"/>
        <v>25.990230822130474</v>
      </c>
      <c r="AD89">
        <f t="shared" si="4"/>
        <v>2927.4450898745145</v>
      </c>
      <c r="AE89">
        <f>'IDT-1'!B89</f>
        <v>115.604</v>
      </c>
      <c r="AF89" s="26"/>
      <c r="AG89">
        <f t="shared" si="5"/>
        <v>3085.0490898745143</v>
      </c>
      <c r="AI89" s="75">
        <f>PXIL!H89</f>
        <v>0</v>
      </c>
      <c r="AJ89" s="75">
        <f>PXIL!N89</f>
        <v>0</v>
      </c>
      <c r="AK89" s="75">
        <f>RTM_IEX!H89</f>
        <v>248.82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42</v>
      </c>
      <c r="AU89">
        <v>87</v>
      </c>
    </row>
    <row r="90" spans="1:47">
      <c r="A90" t="s">
        <v>132</v>
      </c>
      <c r="E90">
        <f>GT_NG!P90</f>
        <v>9.9671265746850626</v>
      </c>
      <c r="F90">
        <f>GT_Spot!P90</f>
        <v>0</v>
      </c>
      <c r="G90">
        <f>PPCL_NG!P90</f>
        <v>33.950000000000003</v>
      </c>
      <c r="H90">
        <f>PPCL_Spot!P90</f>
        <v>82.34</v>
      </c>
      <c r="I90">
        <f>Bawana_NG!P90</f>
        <v>116.45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1018.6981941219599</v>
      </c>
      <c r="P90" s="77">
        <v>118.02000000000002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55.21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177.06</v>
      </c>
      <c r="Z90" s="75">
        <f>IEX!N90</f>
        <v>0</v>
      </c>
      <c r="AA90" s="117">
        <f>STOA!H90</f>
        <v>1142.6499999999999</v>
      </c>
      <c r="AB90" s="117">
        <f>-STOA!N90</f>
        <v>0</v>
      </c>
      <c r="AC90">
        <f t="shared" si="3"/>
        <v>26.594702822130479</v>
      </c>
      <c r="AD90">
        <f t="shared" si="4"/>
        <v>2995.5306178745145</v>
      </c>
      <c r="AE90">
        <f>'IDT-1'!B90</f>
        <v>98.531999999999996</v>
      </c>
      <c r="AF90" s="26"/>
      <c r="AG90">
        <f t="shared" si="5"/>
        <v>3136.0626178745147</v>
      </c>
      <c r="AI90" s="75">
        <f>PXIL!H90</f>
        <v>0</v>
      </c>
      <c r="AJ90" s="75">
        <f>PXIL!N90</f>
        <v>0</v>
      </c>
      <c r="AK90" s="75">
        <f>RTM_IEX!H90</f>
        <v>267.77999999999997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42</v>
      </c>
      <c r="AU90">
        <v>88</v>
      </c>
    </row>
    <row r="91" spans="1:47">
      <c r="A91" t="s">
        <v>133</v>
      </c>
      <c r="E91">
        <f>GT_NG!P91</f>
        <v>9.9671265746850626</v>
      </c>
      <c r="F91">
        <f>GT_Spot!P91</f>
        <v>0</v>
      </c>
      <c r="G91">
        <f>PPCL_NG!P91</f>
        <v>33.950000000000003</v>
      </c>
      <c r="H91">
        <f>PPCL_Spot!P91</f>
        <v>82.34</v>
      </c>
      <c r="I91">
        <f>Bawana_NG!P91</f>
        <v>114.85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1040.8835926181273</v>
      </c>
      <c r="P91" s="77">
        <v>118.02000000000002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60.64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94.86</v>
      </c>
      <c r="Z91" s="75">
        <f>IEX!N91</f>
        <v>0</v>
      </c>
      <c r="AA91" s="117">
        <f>STOA!H91</f>
        <v>1270.98</v>
      </c>
      <c r="AB91" s="117">
        <f>-STOA!N91</f>
        <v>0</v>
      </c>
      <c r="AC91">
        <f t="shared" si="3"/>
        <v>28.482790328896751</v>
      </c>
      <c r="AD91">
        <f t="shared" si="4"/>
        <v>3208.1979288639154</v>
      </c>
      <c r="AE91">
        <f>'IDT-1'!B91</f>
        <v>84.194000000000003</v>
      </c>
      <c r="AF91" s="26"/>
      <c r="AG91">
        <f t="shared" si="5"/>
        <v>3334.3919288639154</v>
      </c>
      <c r="AI91" s="75">
        <f>PXIL!H91</f>
        <v>0</v>
      </c>
      <c r="AJ91" s="75">
        <f>PXIL!N91</f>
        <v>0</v>
      </c>
      <c r="AK91" s="75">
        <f>RTM_IEX!H91</f>
        <v>410.19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42</v>
      </c>
      <c r="AU91">
        <v>89</v>
      </c>
    </row>
    <row r="92" spans="1:47">
      <c r="A92" t="s">
        <v>134</v>
      </c>
      <c r="E92">
        <f>GT_NG!P92</f>
        <v>9.9671265746850626</v>
      </c>
      <c r="F92">
        <f>GT_Spot!P92</f>
        <v>0</v>
      </c>
      <c r="G92">
        <f>PPCL_NG!P92</f>
        <v>33.950000000000003</v>
      </c>
      <c r="H92">
        <f>PPCL_Spot!P92</f>
        <v>82.34</v>
      </c>
      <c r="I92">
        <f>Bawana_NG!P92</f>
        <v>118.95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1040.8835926181273</v>
      </c>
      <c r="P92" s="77">
        <v>118.02000000000002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60.42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126.15</v>
      </c>
      <c r="Z92" s="75">
        <f>IEX!N92</f>
        <v>0</v>
      </c>
      <c r="AA92" s="117">
        <f>STOA!H92</f>
        <v>1425.48</v>
      </c>
      <c r="AB92" s="117">
        <f>-STOA!N92</f>
        <v>0</v>
      </c>
      <c r="AC92">
        <f t="shared" si="3"/>
        <v>28.92323032889675</v>
      </c>
      <c r="AD92">
        <f t="shared" si="4"/>
        <v>3257.8074888639158</v>
      </c>
      <c r="AE92">
        <f>'IDT-1'!B92</f>
        <v>68.695999999999998</v>
      </c>
      <c r="AF92" s="26"/>
      <c r="AG92">
        <f t="shared" si="5"/>
        <v>3368.5034888639157</v>
      </c>
      <c r="AI92" s="75">
        <f>PXIL!H92</f>
        <v>0</v>
      </c>
      <c r="AJ92" s="75">
        <f>PXIL!N92</f>
        <v>0</v>
      </c>
      <c r="AK92" s="75">
        <f>RTM_IEX!H92</f>
        <v>270.57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42</v>
      </c>
      <c r="AU92">
        <v>90</v>
      </c>
    </row>
    <row r="93" spans="1:47">
      <c r="A93" t="s">
        <v>135</v>
      </c>
      <c r="E93">
        <f>GT_NG!P93</f>
        <v>9.9671265746850626</v>
      </c>
      <c r="F93">
        <f>GT_Spot!P93</f>
        <v>0</v>
      </c>
      <c r="G93">
        <f>PPCL_NG!P93</f>
        <v>33.950000000000003</v>
      </c>
      <c r="H93">
        <f>PPCL_Spot!P93</f>
        <v>82.334321770912339</v>
      </c>
      <c r="I93">
        <f>Bawana_NG!P93</f>
        <v>118.95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1040.8792020206513</v>
      </c>
      <c r="P93" s="77">
        <v>118.02000000000002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60.32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148.88999999999999</v>
      </c>
      <c r="Z93" s="75">
        <f>IEX!N93</f>
        <v>0</v>
      </c>
      <c r="AA93" s="117">
        <f>STOA!H93</f>
        <v>1425.48</v>
      </c>
      <c r="AB93" s="117">
        <f>-STOA!N93</f>
        <v>0</v>
      </c>
      <c r="AC93">
        <f t="shared" si="3"/>
        <v>27.478797723222986</v>
      </c>
      <c r="AD93">
        <f t="shared" si="4"/>
        <v>3095.1118526430255</v>
      </c>
      <c r="AE93">
        <f>'IDT-1'!B93</f>
        <v>60.207000000000001</v>
      </c>
      <c r="AF93" s="26"/>
      <c r="AG93">
        <f t="shared" si="5"/>
        <v>3197.3188526430254</v>
      </c>
      <c r="AI93" s="75">
        <f>PXIL!H93</f>
        <v>0</v>
      </c>
      <c r="AJ93" s="75">
        <f>PXIL!N93</f>
        <v>0</v>
      </c>
      <c r="AK93" s="75">
        <f>RTM_IEX!H93</f>
        <v>83.8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42</v>
      </c>
      <c r="AU93">
        <v>91</v>
      </c>
    </row>
    <row r="94" spans="1:47">
      <c r="A94" t="s">
        <v>136</v>
      </c>
      <c r="E94">
        <f>GT_NG!P94</f>
        <v>9.9671265746850626</v>
      </c>
      <c r="F94">
        <f>GT_Spot!P94</f>
        <v>0</v>
      </c>
      <c r="G94">
        <f>PPCL_NG!P94</f>
        <v>33.950000000000003</v>
      </c>
      <c r="H94">
        <f>PPCL_Spot!P94</f>
        <v>82.34</v>
      </c>
      <c r="I94">
        <f>Bawana_NG!P94</f>
        <v>118.95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1039.8616219592227</v>
      </c>
      <c r="P94" s="77">
        <v>118.02000000000002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60.099999999999994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161.87</v>
      </c>
      <c r="Z94" s="75">
        <f>IEX!N94</f>
        <v>0</v>
      </c>
      <c r="AA94" s="117">
        <f>STOA!H94</f>
        <v>1425.48</v>
      </c>
      <c r="AB94" s="117">
        <f>-STOA!N94</f>
        <v>0</v>
      </c>
      <c r="AC94">
        <f t="shared" si="3"/>
        <v>27.722892987098387</v>
      </c>
      <c r="AD94">
        <f t="shared" si="4"/>
        <v>3122.6058555468089</v>
      </c>
      <c r="AE94">
        <f>'IDT-1'!B94</f>
        <v>55.539000000000001</v>
      </c>
      <c r="AF94" s="26"/>
      <c r="AG94">
        <f t="shared" si="5"/>
        <v>3220.1448555468091</v>
      </c>
      <c r="AI94" s="75">
        <f>PXIL!H94</f>
        <v>0</v>
      </c>
      <c r="AJ94" s="75">
        <f>PXIL!N94</f>
        <v>0</v>
      </c>
      <c r="AK94" s="75">
        <f>RTM_IEX!H94</f>
        <v>99.79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42</v>
      </c>
      <c r="AU94">
        <v>92</v>
      </c>
    </row>
    <row r="95" spans="1:47">
      <c r="A95" t="s">
        <v>137</v>
      </c>
      <c r="E95">
        <f>GT_NG!P95</f>
        <v>9.9671265746850626</v>
      </c>
      <c r="F95">
        <f>GT_Spot!P95</f>
        <v>0</v>
      </c>
      <c r="G95">
        <f>PPCL_NG!P95</f>
        <v>33.950000000000003</v>
      </c>
      <c r="H95">
        <f>PPCL_Spot!P95</f>
        <v>82.34</v>
      </c>
      <c r="I95">
        <f>Bawana_NG!P95</f>
        <v>119.51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1019.3317300619489</v>
      </c>
      <c r="P95" s="77">
        <v>118.02000000000002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59.55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107.02</v>
      </c>
      <c r="Z95" s="75">
        <f>IEX!N95</f>
        <v>0</v>
      </c>
      <c r="AA95" s="117">
        <f>STOA!H95</f>
        <v>1544.71</v>
      </c>
      <c r="AB95" s="117">
        <f>-STOA!N95</f>
        <v>0</v>
      </c>
      <c r="AC95">
        <f t="shared" si="3"/>
        <v>28.082813938402381</v>
      </c>
      <c r="AD95">
        <f t="shared" si="4"/>
        <v>3163.1460426982312</v>
      </c>
      <c r="AE95">
        <f>'IDT-1'!B95</f>
        <v>49.424999999999997</v>
      </c>
      <c r="AF95" s="26"/>
      <c r="AG95">
        <f t="shared" si="5"/>
        <v>3254.5710426982314</v>
      </c>
      <c r="AI95" s="75">
        <f>PXIL!H95</f>
        <v>0</v>
      </c>
      <c r="AJ95" s="75">
        <f>PXIL!N95</f>
        <v>0</v>
      </c>
      <c r="AK95" s="75">
        <f>RTM_IEX!H95</f>
        <v>96.83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42</v>
      </c>
      <c r="AU95">
        <v>93</v>
      </c>
    </row>
    <row r="96" spans="1:47">
      <c r="A96" t="s">
        <v>138</v>
      </c>
      <c r="E96">
        <f>GT_NG!P96</f>
        <v>9.9671265746850626</v>
      </c>
      <c r="F96">
        <f>GT_Spot!P96</f>
        <v>0</v>
      </c>
      <c r="G96">
        <f>PPCL_NG!P96</f>
        <v>33.950000000000003</v>
      </c>
      <c r="H96">
        <f>PPCL_Spot!P96</f>
        <v>82.34</v>
      </c>
      <c r="I96">
        <f>Bawana_NG!P96</f>
        <v>119.51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1011.7807986718286</v>
      </c>
      <c r="P96" s="77">
        <v>118.02000000000002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58.48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111.85</v>
      </c>
      <c r="Z96" s="75">
        <f>IEX!N96</f>
        <v>0</v>
      </c>
      <c r="AA96" s="117">
        <f>STOA!H96</f>
        <v>1544.71</v>
      </c>
      <c r="AB96" s="117">
        <f>-STOA!N96</f>
        <v>0</v>
      </c>
      <c r="AC96">
        <f t="shared" si="3"/>
        <v>28.15153374216932</v>
      </c>
      <c r="AD96">
        <f t="shared" si="4"/>
        <v>3170.8863915043439</v>
      </c>
      <c r="AE96">
        <f>'IDT-1'!B96</f>
        <v>49.536999999999999</v>
      </c>
      <c r="AF96" s="26"/>
      <c r="AG96">
        <f t="shared" si="5"/>
        <v>3262.4233915043437</v>
      </c>
      <c r="AI96" s="75">
        <f>PXIL!H96</f>
        <v>0</v>
      </c>
      <c r="AJ96" s="75">
        <f>PXIL!N96</f>
        <v>0</v>
      </c>
      <c r="AK96" s="75">
        <f>RTM_IEX!H96</f>
        <v>108.43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42</v>
      </c>
      <c r="AU96">
        <v>94</v>
      </c>
    </row>
    <row r="97" spans="1:47">
      <c r="A97" t="s">
        <v>139</v>
      </c>
      <c r="E97">
        <f>GT_NG!P97</f>
        <v>9.9671265746850626</v>
      </c>
      <c r="F97">
        <f>GT_Spot!P97</f>
        <v>0</v>
      </c>
      <c r="G97">
        <f>PPCL_NG!P97</f>
        <v>33.950000000000003</v>
      </c>
      <c r="H97">
        <f>PPCL_Spot!P97</f>
        <v>82.34</v>
      </c>
      <c r="I97">
        <f>Bawana_NG!P97</f>
        <v>116.06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1006.3921162615909</v>
      </c>
      <c r="P97" s="77">
        <v>118.02000000000002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60.44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104.14</v>
      </c>
      <c r="Z97" s="75">
        <f>IEX!N97</f>
        <v>0</v>
      </c>
      <c r="AA97" s="117">
        <f>STOA!H97</f>
        <v>1544.71</v>
      </c>
      <c r="AB97" s="117">
        <f>-STOA!N97</f>
        <v>0</v>
      </c>
      <c r="AC97">
        <f t="shared" si="3"/>
        <v>28.298241336959233</v>
      </c>
      <c r="AD97">
        <f t="shared" si="4"/>
        <v>3187.4110014993171</v>
      </c>
      <c r="AE97">
        <f>'IDT-1'!B97</f>
        <v>53.271999999999998</v>
      </c>
      <c r="AF97" s="26"/>
      <c r="AG97">
        <f t="shared" si="5"/>
        <v>3282.683001499317</v>
      </c>
      <c r="AI97" s="75">
        <f>PXIL!H97</f>
        <v>0</v>
      </c>
      <c r="AJ97" s="75">
        <f>PXIL!N97</f>
        <v>0</v>
      </c>
      <c r="AK97" s="75">
        <f>RTM_IEX!H97</f>
        <v>139.69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42</v>
      </c>
      <c r="AU97">
        <v>95</v>
      </c>
    </row>
    <row r="98" spans="1:47">
      <c r="A98" t="s">
        <v>140</v>
      </c>
      <c r="E98">
        <f>GT_NG!P98</f>
        <v>9.9671265746850626</v>
      </c>
      <c r="F98">
        <f>GT_Spot!P98</f>
        <v>0</v>
      </c>
      <c r="G98">
        <f>PPCL_NG!P98</f>
        <v>33.950000000000003</v>
      </c>
      <c r="H98">
        <f>PPCL_Spot!P98</f>
        <v>82.34</v>
      </c>
      <c r="I98">
        <f>Bawana_NG!P98</f>
        <v>120.7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1006.3921162615909</v>
      </c>
      <c r="P98" s="77">
        <v>118.02000000000002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59.17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106.51</v>
      </c>
      <c r="Z98" s="75">
        <f>IEX!N98</f>
        <v>0</v>
      </c>
      <c r="AA98" s="117">
        <f>STOA!H98</f>
        <v>1544.71</v>
      </c>
      <c r="AB98" s="117">
        <f>-STOA!N98</f>
        <v>0</v>
      </c>
      <c r="AC98">
        <f t="shared" si="3"/>
        <v>27.98152933695923</v>
      </c>
      <c r="AD98">
        <f t="shared" si="4"/>
        <v>3151.7377134993167</v>
      </c>
      <c r="AE98">
        <f>'IDT-1'!B98</f>
        <v>59.7</v>
      </c>
      <c r="AF98" s="26"/>
      <c r="AG98">
        <f t="shared" si="5"/>
        <v>3253.4377134993165</v>
      </c>
      <c r="AI98" s="75">
        <f>PXIL!H98</f>
        <v>0</v>
      </c>
      <c r="AJ98" s="75">
        <f>PXIL!N98</f>
        <v>0</v>
      </c>
      <c r="AK98" s="75">
        <f>RTM_IEX!H98</f>
        <v>97.96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42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0.26557689552584612</v>
      </c>
      <c r="F99">
        <f t="shared" si="6"/>
        <v>0</v>
      </c>
      <c r="G99">
        <f t="shared" si="6"/>
        <v>0.83742999999999856</v>
      </c>
      <c r="H99">
        <f t="shared" si="6"/>
        <v>0.70195821815482717</v>
      </c>
      <c r="I99">
        <f t="shared" si="6"/>
        <v>2.5935264273614811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23.924307065848687</v>
      </c>
      <c r="P99" s="77">
        <f t="shared" si="6"/>
        <v>2.8324800000000065</v>
      </c>
      <c r="Q99" s="77">
        <f t="shared" si="6"/>
        <v>0</v>
      </c>
      <c r="R99" s="80">
        <f t="shared" si="6"/>
        <v>0.38140657046278464</v>
      </c>
      <c r="S99" s="80">
        <f t="shared" si="6"/>
        <v>0</v>
      </c>
      <c r="T99" s="78">
        <f t="shared" si="6"/>
        <v>2.5705649999999998</v>
      </c>
      <c r="U99" s="78">
        <f t="shared" si="6"/>
        <v>1.3625549999999993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1.7385775000000003</v>
      </c>
      <c r="Z99" s="75">
        <f t="shared" si="6"/>
        <v>0</v>
      </c>
      <c r="AA99" s="117">
        <f t="shared" si="6"/>
        <v>21.956729999999997</v>
      </c>
      <c r="AB99" s="117">
        <f t="shared" si="6"/>
        <v>0</v>
      </c>
      <c r="AC99">
        <f t="shared" si="6"/>
        <v>0.55713451681010706</v>
      </c>
      <c r="AD99">
        <f t="shared" si="6"/>
        <v>62.617193160543543</v>
      </c>
      <c r="AE99">
        <f t="shared" si="6"/>
        <v>1.5883755000000002</v>
      </c>
      <c r="AG99">
        <f t="shared" si="6"/>
        <v>64.274568660543522</v>
      </c>
      <c r="AI99">
        <f t="shared" si="6"/>
        <v>0</v>
      </c>
      <c r="AJ99">
        <f t="shared" si="6"/>
        <v>0</v>
      </c>
      <c r="AK99">
        <f t="shared" si="6"/>
        <v>3.380052500000001</v>
      </c>
      <c r="AL99">
        <f t="shared" si="6"/>
        <v>-6.7905000000000007E-2</v>
      </c>
      <c r="AM99">
        <f t="shared" si="6"/>
        <v>0</v>
      </c>
      <c r="AN99">
        <f t="shared" si="6"/>
        <v>0</v>
      </c>
      <c r="AO99">
        <f t="shared" si="6"/>
        <v>0.69706749999999995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6.9000000000000006E-2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0.29399999999999998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44748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14.106555944055943</v>
      </c>
      <c r="F3">
        <f>GT_Spot!Q3</f>
        <v>0</v>
      </c>
      <c r="G3">
        <f>PPCL_NG!Q3</f>
        <v>19.28</v>
      </c>
      <c r="H3">
        <f>PPCL_Spot!Q3</f>
        <v>13.95</v>
      </c>
      <c r="I3">
        <f>Bawana_NG!Q3</f>
        <v>48.058180553623586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769.27532595424043</v>
      </c>
      <c r="P3" s="77">
        <v>68.250000000000014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106.79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358.29</v>
      </c>
      <c r="AB3" s="117">
        <f>-STOA!O3</f>
        <v>0</v>
      </c>
      <c r="AC3">
        <f>SUMIF(B3:AB3,"&gt;0")*$AC$2-SUMIF(B3:AB3,"&lt;0")*($AC$2/(1-$AC$2))+SUMIF(AI3:AR3,"&gt;0")*$AC$2-SUMIF(AI3:AR3,"&lt;0")*($AC$2/(1-$AC$2))</f>
        <v>13.152216549576897</v>
      </c>
      <c r="AD3">
        <f>SUM(B3:AB3,AI3:AR3)-AC3</f>
        <v>1481.4178459023431</v>
      </c>
      <c r="AE3">
        <f>'IDT-1'!C3</f>
        <v>40.277000000000001</v>
      </c>
      <c r="AF3" s="26"/>
      <c r="AG3">
        <f>SUM(AD3:AF3)</f>
        <v>1521.6948459023431</v>
      </c>
      <c r="AI3" s="75">
        <f>PXIL!I3</f>
        <v>0</v>
      </c>
      <c r="AJ3" s="75">
        <f>PXIL!O3</f>
        <v>0</v>
      </c>
      <c r="AK3" s="75">
        <f>RTM_IEX!I3</f>
        <v>14.49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82.08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14.013403263403264</v>
      </c>
      <c r="F4">
        <f>GT_Spot!Q4</f>
        <v>0</v>
      </c>
      <c r="G4">
        <f>PPCL_NG!Q4</f>
        <v>19.28</v>
      </c>
      <c r="H4">
        <f>PPCL_Spot!Q4</f>
        <v>13.95</v>
      </c>
      <c r="I4">
        <f>Bawana_NG!Q4</f>
        <v>47.58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769.27532595424043</v>
      </c>
      <c r="P4" s="77">
        <v>68.250000000000014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106.73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358.29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12.903516817115264</v>
      </c>
      <c r="AD4">
        <f t="shared" ref="AD4:AD67" si="1">SUM(B4:AB4,AI4:AR4)-AC4</f>
        <v>1453.4052124005282</v>
      </c>
      <c r="AE4">
        <f>'IDT-1'!C4</f>
        <v>44.506</v>
      </c>
      <c r="AF4" s="26"/>
      <c r="AG4">
        <f t="shared" ref="AG4:AG67" si="2">SUM(AD4:AF4)</f>
        <v>1497.9112124005283</v>
      </c>
      <c r="AI4" s="75">
        <f>PXIL!I4</f>
        <v>0</v>
      </c>
      <c r="AJ4" s="75">
        <f>PXIL!O4</f>
        <v>0</v>
      </c>
      <c r="AK4" s="75">
        <f>RTM_IEX!I4</f>
        <v>15.83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53.11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14.013403263403264</v>
      </c>
      <c r="F5">
        <f>GT_Spot!Q5</f>
        <v>0</v>
      </c>
      <c r="G5">
        <f>PPCL_NG!Q5</f>
        <v>19.28</v>
      </c>
      <c r="H5">
        <f>PPCL_Spot!Q5</f>
        <v>13.95</v>
      </c>
      <c r="I5">
        <f>Bawana_NG!Q5</f>
        <v>47.58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766.94829342293372</v>
      </c>
      <c r="P5" s="77">
        <v>68.250000000000014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106.71000000000001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358.29</v>
      </c>
      <c r="AB5" s="117">
        <f>-STOA!O5</f>
        <v>0</v>
      </c>
      <c r="AC5">
        <f t="shared" si="0"/>
        <v>12.446118930839766</v>
      </c>
      <c r="AD5">
        <f t="shared" si="1"/>
        <v>1401.8855777554973</v>
      </c>
      <c r="AE5">
        <f>'IDT-1'!C5</f>
        <v>51.36</v>
      </c>
      <c r="AF5" s="26"/>
      <c r="AG5">
        <f t="shared" si="2"/>
        <v>1453.2455777554972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19.309999999999999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14.013403263403264</v>
      </c>
      <c r="F6">
        <f>GT_Spot!Q6</f>
        <v>0</v>
      </c>
      <c r="G6">
        <f>PPCL_NG!Q6</f>
        <v>19.28</v>
      </c>
      <c r="H6">
        <f>PPCL_Spot!Q6</f>
        <v>13.95</v>
      </c>
      <c r="I6">
        <f>Bawana_NG!Q6</f>
        <v>47.58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767.08414004041424</v>
      </c>
      <c r="P6" s="77">
        <v>68.250000000000014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106.66000000000001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358.29</v>
      </c>
      <c r="AB6" s="117">
        <f>-STOA!O6</f>
        <v>0</v>
      </c>
      <c r="AC6">
        <f t="shared" si="0"/>
        <v>12.404370381073594</v>
      </c>
      <c r="AD6">
        <f t="shared" si="1"/>
        <v>1397.1831729227438</v>
      </c>
      <c r="AE6">
        <f>'IDT-1'!C6</f>
        <v>35</v>
      </c>
      <c r="AF6" s="26"/>
      <c r="AG6">
        <f t="shared" si="2"/>
        <v>1432.1831729227438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14.48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6.901730712819008</v>
      </c>
      <c r="F7">
        <f>GT_Spot!Q7</f>
        <v>0</v>
      </c>
      <c r="G7">
        <f>PPCL_NG!Q7</f>
        <v>19.28</v>
      </c>
      <c r="H7">
        <f>PPCL_Spot!Q7</f>
        <v>6</v>
      </c>
      <c r="I7">
        <f>Bawana_NG!Q7</f>
        <v>47.58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767.26877284293369</v>
      </c>
      <c r="P7" s="77">
        <v>68.250000000000014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104.66000000000001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358.29</v>
      </c>
      <c r="AB7" s="117">
        <f>-STOA!O7</f>
        <v>0</v>
      </c>
      <c r="AC7">
        <f t="shared" si="0"/>
        <v>12.255852431290624</v>
      </c>
      <c r="AD7">
        <f t="shared" si="1"/>
        <v>1380.4546511244621</v>
      </c>
      <c r="AE7">
        <f>'IDT-1'!C7</f>
        <v>20</v>
      </c>
      <c r="AF7" s="26"/>
      <c r="AG7">
        <f t="shared" si="2"/>
        <v>1400.4546511244621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14.48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6.7494866529774127</v>
      </c>
      <c r="F8">
        <f>GT_Spot!Q8</f>
        <v>0</v>
      </c>
      <c r="G8">
        <f>PPCL_NG!Q8</f>
        <v>19.28</v>
      </c>
      <c r="H8">
        <f>PPCL_Spot!Q8</f>
        <v>6</v>
      </c>
      <c r="I8">
        <f>Bawana_NG!Q8</f>
        <v>47.58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767.45485913641414</v>
      </c>
      <c r="P8" s="77">
        <v>68.250000000000014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104.65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358.29</v>
      </c>
      <c r="AB8" s="117">
        <f>-STOA!O8</f>
        <v>0</v>
      </c>
      <c r="AC8">
        <f t="shared" si="0"/>
        <v>12.256062242946648</v>
      </c>
      <c r="AD8">
        <f t="shared" si="1"/>
        <v>1380.478283546445</v>
      </c>
      <c r="AE8">
        <f>'IDT-1'!C8</f>
        <v>0</v>
      </c>
      <c r="AF8" s="26"/>
      <c r="AG8">
        <f t="shared" si="2"/>
        <v>1380.478283546445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14.48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14.013403263403264</v>
      </c>
      <c r="F9">
        <f>GT_Spot!Q9</f>
        <v>0</v>
      </c>
      <c r="G9">
        <f>PPCL_NG!Q9</f>
        <v>19.28</v>
      </c>
      <c r="H9">
        <f>PPCL_Spot!Q9</f>
        <v>13.95</v>
      </c>
      <c r="I9">
        <f>Bawana_NG!Q9</f>
        <v>47.58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767.43527416093366</v>
      </c>
      <c r="P9" s="77">
        <v>68.250000000000014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104.62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358.29</v>
      </c>
      <c r="AB9" s="117">
        <f>-STOA!O9</f>
        <v>0</v>
      </c>
      <c r="AC9">
        <f t="shared" si="0"/>
        <v>12.389508361334165</v>
      </c>
      <c r="AD9">
        <f t="shared" si="1"/>
        <v>1395.5091690630027</v>
      </c>
      <c r="AE9">
        <f>'IDT-1'!C9</f>
        <v>-25</v>
      </c>
      <c r="AF9" s="26"/>
      <c r="AG9">
        <f t="shared" si="2"/>
        <v>1370.5091690630027</v>
      </c>
      <c r="AI9" s="75">
        <f>PXIL!I9</f>
        <v>0</v>
      </c>
      <c r="AJ9" s="75">
        <f>PXIL!O9</f>
        <v>0</v>
      </c>
      <c r="AK9" s="75">
        <f>RTM_IEX!I9</f>
        <v>14.48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14.013403263403264</v>
      </c>
      <c r="F10">
        <f>GT_Spot!Q10</f>
        <v>0</v>
      </c>
      <c r="G10">
        <f>PPCL_NG!Q10</f>
        <v>19.28</v>
      </c>
      <c r="H10">
        <f>PPCL_Spot!Q10</f>
        <v>13.95</v>
      </c>
      <c r="I10">
        <f>Bawana_NG!Q10</f>
        <v>47.58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767.57112077841418</v>
      </c>
      <c r="P10" s="77">
        <v>68.250000000000014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104.61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358.29</v>
      </c>
      <c r="AB10" s="117">
        <f>-STOA!O10</f>
        <v>0</v>
      </c>
      <c r="AC10">
        <f t="shared" si="0"/>
        <v>12.390615811567994</v>
      </c>
      <c r="AD10">
        <f t="shared" si="1"/>
        <v>1395.6339082302493</v>
      </c>
      <c r="AE10">
        <f>'IDT-1'!C10</f>
        <v>-32.598999999999997</v>
      </c>
      <c r="AF10" s="26"/>
      <c r="AG10">
        <f t="shared" si="2"/>
        <v>1363.0349082302494</v>
      </c>
      <c r="AI10" s="75">
        <f>PXIL!I10</f>
        <v>0</v>
      </c>
      <c r="AJ10" s="75">
        <f>PXIL!O10</f>
        <v>0</v>
      </c>
      <c r="AK10" s="75">
        <f>RTM_IEX!I10</f>
        <v>14.48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14.013403263403264</v>
      </c>
      <c r="F11">
        <f>GT_Spot!Q11</f>
        <v>0</v>
      </c>
      <c r="G11">
        <f>PPCL_NG!Q11</f>
        <v>19.28</v>
      </c>
      <c r="H11">
        <f>PPCL_Spot!Q11</f>
        <v>13.95</v>
      </c>
      <c r="I11">
        <f>Bawana_NG!Q11</f>
        <v>47.58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763.87560573344183</v>
      </c>
      <c r="P11" s="77">
        <v>68.250000000000014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104.58000000000001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-30</v>
      </c>
      <c r="AA11" s="117">
        <f>STOA!I11</f>
        <v>358.29</v>
      </c>
      <c r="AB11" s="117">
        <f>-STOA!O11</f>
        <v>0</v>
      </c>
      <c r="AC11">
        <f t="shared" si="0"/>
        <v>12.768671104838097</v>
      </c>
      <c r="AD11">
        <f t="shared" si="1"/>
        <v>1377.9503378920069</v>
      </c>
      <c r="AE11">
        <f>'IDT-1'!C11</f>
        <v>-15.664</v>
      </c>
      <c r="AF11" s="26"/>
      <c r="AG11">
        <f t="shared" si="2"/>
        <v>1362.2863378920069</v>
      </c>
      <c r="AI11" s="75">
        <f>PXIL!I11</f>
        <v>0</v>
      </c>
      <c r="AJ11" s="75">
        <f>PXIL!O11</f>
        <v>0</v>
      </c>
      <c r="AK11" s="75">
        <f>RTM_IEX!I11</f>
        <v>30.9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14.013403263403264</v>
      </c>
      <c r="F12">
        <f>GT_Spot!Q12</f>
        <v>0</v>
      </c>
      <c r="G12">
        <f>PPCL_NG!Q12</f>
        <v>19.28</v>
      </c>
      <c r="H12">
        <f>PPCL_Spot!Q12</f>
        <v>13.95</v>
      </c>
      <c r="I12">
        <f>Bawana_NG!Q12</f>
        <v>47.58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763.74363495344187</v>
      </c>
      <c r="P12" s="77">
        <v>68.250000000000014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104.55000000000001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-65</v>
      </c>
      <c r="AA12" s="117">
        <f>STOA!I12</f>
        <v>358.29</v>
      </c>
      <c r="AB12" s="117">
        <f>-STOA!O12</f>
        <v>0</v>
      </c>
      <c r="AC12">
        <f t="shared" si="0"/>
        <v>12.806060225250935</v>
      </c>
      <c r="AD12">
        <f t="shared" si="1"/>
        <v>1311.8509779915942</v>
      </c>
      <c r="AE12">
        <f>'IDT-1'!C12</f>
        <v>-0.84699999999999998</v>
      </c>
      <c r="AF12" s="26"/>
      <c r="AG12">
        <f t="shared" si="2"/>
        <v>1311.0039779915942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14.013403263403264</v>
      </c>
      <c r="F13">
        <f>GT_Spot!Q13</f>
        <v>0</v>
      </c>
      <c r="G13">
        <f>PPCL_NG!Q13</f>
        <v>19.28</v>
      </c>
      <c r="H13">
        <f>PPCL_Spot!Q13</f>
        <v>13.95</v>
      </c>
      <c r="I13">
        <f>Bawana_NG!Q13</f>
        <v>47.578266729809478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759.95655342506802</v>
      </c>
      <c r="P13" s="77">
        <v>68.250000000000014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104.55000000000001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-85</v>
      </c>
      <c r="AA13" s="117">
        <f>STOA!I13</f>
        <v>358.29</v>
      </c>
      <c r="AB13" s="117">
        <f>-STOA!O13</f>
        <v>0</v>
      </c>
      <c r="AC13">
        <f t="shared" si="0"/>
        <v>12.950281205467473</v>
      </c>
      <c r="AD13">
        <f t="shared" si="1"/>
        <v>1287.9179422128132</v>
      </c>
      <c r="AE13">
        <f>'IDT-1'!C13</f>
        <v>0</v>
      </c>
      <c r="AF13" s="26"/>
      <c r="AG13">
        <f t="shared" si="2"/>
        <v>1287.9179422128132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14.013403263403264</v>
      </c>
      <c r="F14">
        <f>GT_Spot!Q14</f>
        <v>0</v>
      </c>
      <c r="G14">
        <f>PPCL_NG!Q14</f>
        <v>19.28</v>
      </c>
      <c r="H14">
        <f>PPCL_Spot!Q14</f>
        <v>13.95</v>
      </c>
      <c r="I14">
        <f>Bawana_NG!Q14</f>
        <v>47.58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760.08852420506798</v>
      </c>
      <c r="P14" s="77">
        <v>68.250000000000014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104.53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-105</v>
      </c>
      <c r="AA14" s="117">
        <f>STOA!I14</f>
        <v>358.29</v>
      </c>
      <c r="AB14" s="117">
        <f>-STOA!O14</f>
        <v>0</v>
      </c>
      <c r="AC14">
        <f t="shared" si="0"/>
        <v>13.128844351553056</v>
      </c>
      <c r="AD14">
        <f t="shared" si="1"/>
        <v>1267.8530831169182</v>
      </c>
      <c r="AE14">
        <f>'IDT-1'!C14</f>
        <v>0</v>
      </c>
      <c r="AF14" s="26"/>
      <c r="AG14">
        <f t="shared" si="2"/>
        <v>1267.8530831169182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6.7900850689351717</v>
      </c>
      <c r="F15">
        <f>GT_Spot!Q15</f>
        <v>0</v>
      </c>
      <c r="G15">
        <f>PPCL_NG!Q15</f>
        <v>19.28</v>
      </c>
      <c r="H15">
        <f>PPCL_Spot!Q15</f>
        <v>5.6317599249765546</v>
      </c>
      <c r="I15">
        <f>Bawana_NG!Q15</f>
        <v>48.36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729.07507602735097</v>
      </c>
      <c r="P15" s="77">
        <v>68.250000000000014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104.53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-42</v>
      </c>
      <c r="AA15" s="117">
        <f>STOA!I15</f>
        <v>321.7</v>
      </c>
      <c r="AB15" s="117">
        <f>-STOA!O15</f>
        <v>0</v>
      </c>
      <c r="AC15">
        <f t="shared" si="0"/>
        <v>11.929718260919316</v>
      </c>
      <c r="AD15">
        <f t="shared" si="1"/>
        <v>1259.3472027603434</v>
      </c>
      <c r="AE15">
        <f>'IDT-1'!C15</f>
        <v>-20</v>
      </c>
      <c r="AF15" s="26"/>
      <c r="AG15">
        <f t="shared" si="2"/>
        <v>1239.3472027603434</v>
      </c>
      <c r="AI15" s="75">
        <f>PXIL!I15</f>
        <v>0</v>
      </c>
      <c r="AJ15" s="75">
        <f>PXIL!O15</f>
        <v>0</v>
      </c>
      <c r="AK15" s="75">
        <f>RTM_IEX!I15</f>
        <v>9.66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6.7900850689351717</v>
      </c>
      <c r="F16">
        <f>GT_Spot!Q16</f>
        <v>0</v>
      </c>
      <c r="G16">
        <f>PPCL_NG!Q16</f>
        <v>19.28</v>
      </c>
      <c r="H16">
        <f>PPCL_Spot!Q16</f>
        <v>5.6317599249765546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730.16228391508685</v>
      </c>
      <c r="P16" s="77">
        <v>68.250000000000014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103.52000000000001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-47</v>
      </c>
      <c r="AA16" s="117">
        <f>STOA!I16</f>
        <v>321.7</v>
      </c>
      <c r="AB16" s="117">
        <f>-STOA!O16</f>
        <v>0</v>
      </c>
      <c r="AC16">
        <f t="shared" si="0"/>
        <v>11.946012327942368</v>
      </c>
      <c r="AD16">
        <f t="shared" si="1"/>
        <v>1251.1381165810562</v>
      </c>
      <c r="AE16">
        <f>'IDT-1'!C16</f>
        <v>-35</v>
      </c>
      <c r="AF16" s="26"/>
      <c r="AG16">
        <f t="shared" si="2"/>
        <v>1216.1381165810562</v>
      </c>
      <c r="AI16" s="75">
        <f>PXIL!I16</f>
        <v>0</v>
      </c>
      <c r="AJ16" s="75">
        <f>PXIL!O16</f>
        <v>0</v>
      </c>
      <c r="AK16" s="75">
        <f>RTM_IEX!I16</f>
        <v>4.83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6.7900850689351717</v>
      </c>
      <c r="F17">
        <f>GT_Spot!Q17</f>
        <v>0</v>
      </c>
      <c r="G17">
        <f>PPCL_NG!Q17</f>
        <v>19.28</v>
      </c>
      <c r="H17">
        <f>PPCL_Spot!Q17</f>
        <v>5.6317599249765546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730.50733105594463</v>
      </c>
      <c r="P17" s="77">
        <v>68.250000000000014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103.52000000000001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-62</v>
      </c>
      <c r="AA17" s="117">
        <f>STOA!I17</f>
        <v>321.7</v>
      </c>
      <c r="AB17" s="117">
        <f>-STOA!O17</f>
        <v>0</v>
      </c>
      <c r="AC17">
        <f t="shared" si="0"/>
        <v>12.464580655614846</v>
      </c>
      <c r="AD17">
        <f t="shared" si="1"/>
        <v>1279.4145953942416</v>
      </c>
      <c r="AE17">
        <f>'IDT-1'!C17</f>
        <v>-34</v>
      </c>
      <c r="AF17" s="26"/>
      <c r="AG17">
        <f t="shared" si="2"/>
        <v>1245.4145953942416</v>
      </c>
      <c r="AI17" s="75">
        <f>PXIL!I17</f>
        <v>0</v>
      </c>
      <c r="AJ17" s="75">
        <f>PXIL!O17</f>
        <v>0</v>
      </c>
      <c r="AK17" s="75">
        <f>RTM_IEX!I17</f>
        <v>48.28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6.7900850689351717</v>
      </c>
      <c r="F18">
        <f>GT_Spot!Q18</f>
        <v>0</v>
      </c>
      <c r="G18">
        <f>PPCL_NG!Q18</f>
        <v>19.28</v>
      </c>
      <c r="H18">
        <f>PPCL_Spot!Q18</f>
        <v>5.6317599249765546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730.50724468632961</v>
      </c>
      <c r="P18" s="77">
        <v>68.250000000000014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103.52000000000001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-62</v>
      </c>
      <c r="AA18" s="117">
        <f>STOA!I18</f>
        <v>321.7</v>
      </c>
      <c r="AB18" s="117">
        <f>-STOA!O18</f>
        <v>0</v>
      </c>
      <c r="AC18">
        <f t="shared" si="0"/>
        <v>12.124723895562235</v>
      </c>
      <c r="AD18">
        <f t="shared" si="1"/>
        <v>1241.1343657846792</v>
      </c>
      <c r="AE18">
        <f>'IDT-1'!C18</f>
        <v>-49</v>
      </c>
      <c r="AF18" s="26"/>
      <c r="AG18">
        <f t="shared" si="2"/>
        <v>1192.1343657846792</v>
      </c>
      <c r="AI18" s="75">
        <f>PXIL!I18</f>
        <v>0</v>
      </c>
      <c r="AJ18" s="75">
        <f>PXIL!O18</f>
        <v>0</v>
      </c>
      <c r="AK18" s="75">
        <f>RTM_IEX!I18</f>
        <v>9.66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6.7900850689351717</v>
      </c>
      <c r="F19">
        <f>GT_Spot!Q19</f>
        <v>0</v>
      </c>
      <c r="G19">
        <f>PPCL_NG!Q19</f>
        <v>19.28</v>
      </c>
      <c r="H19">
        <f>PPCL_Spot!Q19</f>
        <v>5.6317599249765546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730.50767459783526</v>
      </c>
      <c r="P19" s="77">
        <v>68.250000000000014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103.52000000000001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-62</v>
      </c>
      <c r="AA19" s="117">
        <f>STOA!I19</f>
        <v>321.7</v>
      </c>
      <c r="AB19" s="117">
        <f>-STOA!O19</f>
        <v>0</v>
      </c>
      <c r="AC19">
        <f t="shared" si="0"/>
        <v>12.167143678783482</v>
      </c>
      <c r="AD19">
        <f t="shared" si="1"/>
        <v>1245.9123759129634</v>
      </c>
      <c r="AE19">
        <f>'IDT-1'!C19</f>
        <v>-64</v>
      </c>
      <c r="AF19" s="26"/>
      <c r="AG19">
        <f t="shared" si="2"/>
        <v>1181.9123759129634</v>
      </c>
      <c r="AI19" s="75">
        <f>PXIL!I19</f>
        <v>0</v>
      </c>
      <c r="AJ19" s="75">
        <f>PXIL!O19</f>
        <v>0</v>
      </c>
      <c r="AK19" s="75">
        <f>RTM_IEX!I19</f>
        <v>14.48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6.7900850689351717</v>
      </c>
      <c r="F20">
        <f>GT_Spot!Q20</f>
        <v>0</v>
      </c>
      <c r="G20">
        <f>PPCL_NG!Q20</f>
        <v>19.28</v>
      </c>
      <c r="H20">
        <f>PPCL_Spot!Q20</f>
        <v>5.6317599249765546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729.28817294798296</v>
      </c>
      <c r="P20" s="77">
        <v>68.250000000000014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103.51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-62</v>
      </c>
      <c r="AA20" s="117">
        <f>STOA!I20</f>
        <v>321.7</v>
      </c>
      <c r="AB20" s="117">
        <f>-STOA!O20</f>
        <v>0</v>
      </c>
      <c r="AC20">
        <f t="shared" si="0"/>
        <v>12.156324064264783</v>
      </c>
      <c r="AD20">
        <f t="shared" si="1"/>
        <v>1244.69369387763</v>
      </c>
      <c r="AE20">
        <f>'IDT-1'!C20</f>
        <v>-79</v>
      </c>
      <c r="AF20" s="26"/>
      <c r="AG20">
        <f t="shared" si="2"/>
        <v>1165.69369387763</v>
      </c>
      <c r="AI20" s="75">
        <f>PXIL!I20</f>
        <v>0</v>
      </c>
      <c r="AJ20" s="75">
        <f>PXIL!O20</f>
        <v>0</v>
      </c>
      <c r="AK20" s="75">
        <f>RTM_IEX!I20</f>
        <v>14.48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6.7900850689351717</v>
      </c>
      <c r="F21">
        <f>GT_Spot!Q21</f>
        <v>0</v>
      </c>
      <c r="G21">
        <f>PPCL_NG!Q21</f>
        <v>19.28</v>
      </c>
      <c r="H21">
        <f>PPCL_Spot!Q21</f>
        <v>5.6317599249765546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729.28922103910145</v>
      </c>
      <c r="P21" s="77">
        <v>68.250000000000014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102.60000000000001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-87</v>
      </c>
      <c r="AA21" s="117">
        <f>STOA!I21</f>
        <v>321.7</v>
      </c>
      <c r="AB21" s="117">
        <f>-STOA!O21</f>
        <v>0</v>
      </c>
      <c r="AC21">
        <f t="shared" si="0"/>
        <v>12.24285447552151</v>
      </c>
      <c r="AD21">
        <f t="shared" si="1"/>
        <v>1204.2182115574917</v>
      </c>
      <c r="AE21">
        <f>'IDT-1'!C21</f>
        <v>-69.855000000000004</v>
      </c>
      <c r="AF21" s="26"/>
      <c r="AG21">
        <f t="shared" si="2"/>
        <v>1134.3632115574917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6.7900850689351717</v>
      </c>
      <c r="F22">
        <f>GT_Spot!Q22</f>
        <v>0</v>
      </c>
      <c r="G22">
        <f>PPCL_NG!Q22</f>
        <v>19.28</v>
      </c>
      <c r="H22">
        <f>PPCL_Spot!Q22</f>
        <v>5.6317599249765546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729.42119181910141</v>
      </c>
      <c r="P22" s="77">
        <v>68.250000000000014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102.59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-112</v>
      </c>
      <c r="AA22" s="117">
        <f>STOA!I22</f>
        <v>321.7</v>
      </c>
      <c r="AB22" s="117">
        <f>-STOA!O22</f>
        <v>0</v>
      </c>
      <c r="AC22">
        <f t="shared" si="0"/>
        <v>12.465881006440393</v>
      </c>
      <c r="AD22">
        <f t="shared" si="1"/>
        <v>1179.1171558065728</v>
      </c>
      <c r="AE22">
        <f>'IDT-1'!C22</f>
        <v>-60.540999999999997</v>
      </c>
      <c r="AF22" s="26"/>
      <c r="AG22">
        <f t="shared" si="2"/>
        <v>1118.5761558065728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6.7900850689351717</v>
      </c>
      <c r="F23">
        <f>GT_Spot!Q23</f>
        <v>0</v>
      </c>
      <c r="G23">
        <f>PPCL_NG!Q23</f>
        <v>19.28</v>
      </c>
      <c r="H23">
        <f>PPCL_Spot!Q23</f>
        <v>5.6317599249765546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730.88895591736161</v>
      </c>
      <c r="P23" s="77">
        <v>68.250000000000014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0.01</v>
      </c>
      <c r="U23" s="78">
        <f>SUMPRODUCT(LTA!F23:AJ23,LTA!F$102:AJ$102,LTA!F$104:AJ$104)</f>
        <v>102.59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-132</v>
      </c>
      <c r="AA23" s="117">
        <f>STOA!I23</f>
        <v>321.7</v>
      </c>
      <c r="AB23" s="117">
        <f>-STOA!O23</f>
        <v>0</v>
      </c>
      <c r="AC23">
        <f t="shared" si="0"/>
        <v>12.996303880948989</v>
      </c>
      <c r="AD23">
        <f t="shared" si="1"/>
        <v>1198.6844970303243</v>
      </c>
      <c r="AE23">
        <f>'IDT-1'!C23</f>
        <v>-48.262999999999998</v>
      </c>
      <c r="AF23" s="26"/>
      <c r="AG23">
        <f t="shared" si="2"/>
        <v>1150.4214970303244</v>
      </c>
      <c r="AI23" s="75">
        <f>PXIL!I23</f>
        <v>0</v>
      </c>
      <c r="AJ23" s="75">
        <f>PXIL!O23</f>
        <v>0</v>
      </c>
      <c r="AK23" s="75">
        <f>RTM_IEX!I23</f>
        <v>38.619999999999997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14.013403263403264</v>
      </c>
      <c r="F24">
        <f>GT_Spot!Q24</f>
        <v>0</v>
      </c>
      <c r="G24">
        <f>PPCL_NG!Q24</f>
        <v>19.28</v>
      </c>
      <c r="H24">
        <f>PPCL_Spot!Q24</f>
        <v>14.88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730.75698513736154</v>
      </c>
      <c r="P24" s="77">
        <v>68.250000000000014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0.03</v>
      </c>
      <c r="U24" s="78">
        <f>SUMPRODUCT(LTA!F24:AJ24,LTA!F$102:AJ$102,LTA!F$104:AJ$104)</f>
        <v>102.60000000000001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-152</v>
      </c>
      <c r="AA24" s="117">
        <f>STOA!I24</f>
        <v>321.7</v>
      </c>
      <c r="AB24" s="117">
        <f>-STOA!O24</f>
        <v>0</v>
      </c>
      <c r="AC24">
        <f t="shared" si="0"/>
        <v>12.978062801300419</v>
      </c>
      <c r="AD24">
        <f t="shared" si="1"/>
        <v>1156.4523255994643</v>
      </c>
      <c r="AE24">
        <f>'IDT-1'!C24</f>
        <v>-39.372999999999998</v>
      </c>
      <c r="AF24" s="26"/>
      <c r="AG24">
        <f t="shared" si="2"/>
        <v>1117.0793255994643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14.013403263403264</v>
      </c>
      <c r="F25">
        <f>GT_Spot!Q25</f>
        <v>0</v>
      </c>
      <c r="G25">
        <f>PPCL_NG!Q25</f>
        <v>19.28</v>
      </c>
      <c r="H25">
        <f>PPCL_Spot!Q25</f>
        <v>14.88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761.17556274663286</v>
      </c>
      <c r="P25" s="77">
        <v>68.250000000000014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0.06</v>
      </c>
      <c r="U25" s="78">
        <f>SUMPRODUCT(LTA!F25:AJ25,LTA!F$102:AJ$102,LTA!F$104:AJ$104)</f>
        <v>102.60000000000001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-190</v>
      </c>
      <c r="AA25" s="117">
        <f>STOA!I25</f>
        <v>321.7</v>
      </c>
      <c r="AB25" s="117">
        <f>-STOA!O25</f>
        <v>0</v>
      </c>
      <c r="AC25">
        <f t="shared" si="0"/>
        <v>13.67216040532738</v>
      </c>
      <c r="AD25">
        <f t="shared" si="1"/>
        <v>1138.2068056047087</v>
      </c>
      <c r="AE25">
        <f>'IDT-1'!C25</f>
        <v>-31.329000000000001</v>
      </c>
      <c r="AF25" s="26"/>
      <c r="AG25">
        <f t="shared" si="2"/>
        <v>1106.8778056047088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14.013403263403264</v>
      </c>
      <c r="F26">
        <f>GT_Spot!Q26</f>
        <v>0</v>
      </c>
      <c r="G26">
        <f>PPCL_NG!Q26</f>
        <v>19.28</v>
      </c>
      <c r="H26">
        <f>PPCL_Spot!Q26</f>
        <v>14.88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761.30753352663282</v>
      </c>
      <c r="P26" s="77">
        <v>68.250000000000014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0.44999999999999996</v>
      </c>
      <c r="U26" s="78">
        <f>SUMPRODUCT(LTA!F26:AJ26,LTA!F$102:AJ$102,LTA!F$104:AJ$104)</f>
        <v>102.60000000000001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-200</v>
      </c>
      <c r="AA26" s="117">
        <f>STOA!I26</f>
        <v>321.7</v>
      </c>
      <c r="AB26" s="117">
        <f>-STOA!O26</f>
        <v>0</v>
      </c>
      <c r="AC26">
        <f t="shared" si="0"/>
        <v>13.809925661024314</v>
      </c>
      <c r="AD26">
        <f t="shared" si="1"/>
        <v>1123.5910111290118</v>
      </c>
      <c r="AE26">
        <f>'IDT-1'!C26</f>
        <v>-18.628</v>
      </c>
      <c r="AF26" s="26"/>
      <c r="AG26">
        <f t="shared" si="2"/>
        <v>1104.9630111290119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13.605278944211157</v>
      </c>
      <c r="F27">
        <f>GT_Spot!Q27</f>
        <v>0</v>
      </c>
      <c r="G27">
        <f>PPCL_NG!Q27</f>
        <v>19.28</v>
      </c>
      <c r="H27">
        <f>PPCL_Spot!Q27</f>
        <v>14.88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763.68722807673009</v>
      </c>
      <c r="P27" s="77">
        <v>68.250000000000014</v>
      </c>
      <c r="Q27" s="77">
        <v>0</v>
      </c>
      <c r="R27" s="80">
        <v>0</v>
      </c>
      <c r="S27" s="80">
        <v>0</v>
      </c>
      <c r="T27" s="78">
        <f>SUMPRODUCT(LTA!F27:AJ27,LTA!F$101:AJ$101,LTA!F$104:AJ$104)</f>
        <v>1.75</v>
      </c>
      <c r="U27" s="78">
        <f>SUMPRODUCT(LTA!F27:AJ27,LTA!F$102:AJ$102,LTA!F$104:AJ$104)</f>
        <v>102.60000000000001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-95</v>
      </c>
      <c r="AA27" s="117">
        <f>STOA!I27</f>
        <v>263.76</v>
      </c>
      <c r="AB27" s="117">
        <f>-STOA!O27</f>
        <v>0</v>
      </c>
      <c r="AC27">
        <f t="shared" si="0"/>
        <v>12.263468176392839</v>
      </c>
      <c r="AD27">
        <f t="shared" si="1"/>
        <v>1190.4690388445485</v>
      </c>
      <c r="AE27">
        <f>'IDT-1'!C27</f>
        <v>-63.503999999999998</v>
      </c>
      <c r="AF27" s="26"/>
      <c r="AG27">
        <f t="shared" si="2"/>
        <v>1126.9650388445486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13.605278944211157</v>
      </c>
      <c r="F28">
        <f>GT_Spot!Q28</f>
        <v>0</v>
      </c>
      <c r="G28">
        <f>PPCL_NG!Q28</f>
        <v>19.28</v>
      </c>
      <c r="H28">
        <f>PPCL_Spot!Q28</f>
        <v>14.88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763.55525729673013</v>
      </c>
      <c r="P28" s="77">
        <v>68.250000000000014</v>
      </c>
      <c r="Q28" s="77">
        <v>0</v>
      </c>
      <c r="R28" s="80">
        <v>0.50721311475409836</v>
      </c>
      <c r="S28" s="80">
        <v>0</v>
      </c>
      <c r="T28" s="78">
        <f>SUMPRODUCT(LTA!F28:AJ28,LTA!F$101:AJ$101,LTA!F$104:AJ$104)</f>
        <v>3.9299999999999997</v>
      </c>
      <c r="U28" s="78">
        <f>SUMPRODUCT(LTA!F28:AJ28,LTA!F$102:AJ$102,LTA!F$104:AJ$104)</f>
        <v>102.60000000000001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-105</v>
      </c>
      <c r="AA28" s="117">
        <f>STOA!I28</f>
        <v>263.88</v>
      </c>
      <c r="AB28" s="117">
        <f>-STOA!O28</f>
        <v>0</v>
      </c>
      <c r="AC28">
        <f t="shared" si="0"/>
        <v>12.375791584160627</v>
      </c>
      <c r="AD28">
        <f t="shared" si="1"/>
        <v>1183.0319577715345</v>
      </c>
      <c r="AE28">
        <f>'IDT-1'!C28</f>
        <v>-52.92</v>
      </c>
      <c r="AF28" s="26"/>
      <c r="AG28">
        <f t="shared" si="2"/>
        <v>1130.1119577715344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13.605278944211157</v>
      </c>
      <c r="F29">
        <f>GT_Spot!Q29</f>
        <v>0</v>
      </c>
      <c r="G29">
        <f>PPCL_NG!Q29</f>
        <v>19.28</v>
      </c>
      <c r="H29">
        <f>PPCL_Spot!Q29</f>
        <v>14.88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763.55525729673013</v>
      </c>
      <c r="P29" s="77">
        <v>68.250000000000014</v>
      </c>
      <c r="Q29" s="77">
        <v>0</v>
      </c>
      <c r="R29" s="80">
        <v>5.5372174786539423</v>
      </c>
      <c r="S29" s="80">
        <v>0</v>
      </c>
      <c r="T29" s="78">
        <f>SUMPRODUCT(LTA!F29:AJ29,LTA!F$101:AJ$101,LTA!F$104:AJ$104)</f>
        <v>6.48</v>
      </c>
      <c r="U29" s="78">
        <f>SUMPRODUCT(LTA!F29:AJ29,LTA!F$102:AJ$102,LTA!F$104:AJ$104)</f>
        <v>102.60000000000001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-130</v>
      </c>
      <c r="AA29" s="117">
        <f>STOA!I29</f>
        <v>264.23</v>
      </c>
      <c r="AB29" s="117">
        <f>-STOA!O29</f>
        <v>0</v>
      </c>
      <c r="AC29">
        <f t="shared" si="0"/>
        <v>12.769520810617829</v>
      </c>
      <c r="AD29">
        <f t="shared" si="1"/>
        <v>1177.1582329089772</v>
      </c>
      <c r="AE29">
        <f>'IDT-1'!C29</f>
        <v>-39.795999999999999</v>
      </c>
      <c r="AF29" s="26"/>
      <c r="AG29">
        <f t="shared" si="2"/>
        <v>1137.3622329089771</v>
      </c>
      <c r="AI29" s="75">
        <f>PXIL!I29</f>
        <v>0</v>
      </c>
      <c r="AJ29" s="75">
        <f>PXIL!O29</f>
        <v>0</v>
      </c>
      <c r="AK29" s="75">
        <f>RTM_IEX!I29</f>
        <v>11.59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14.013403263403264</v>
      </c>
      <c r="F30">
        <f>GT_Spot!Q30</f>
        <v>0</v>
      </c>
      <c r="G30">
        <f>PPCL_NG!Q30</f>
        <v>19.28</v>
      </c>
      <c r="H30">
        <f>PPCL_Spot!Q30</f>
        <v>14.88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771.18048487073008</v>
      </c>
      <c r="P30" s="77">
        <v>68.250000000000014</v>
      </c>
      <c r="Q30" s="77">
        <v>0</v>
      </c>
      <c r="R30" s="80">
        <v>13.409999999999998</v>
      </c>
      <c r="S30" s="80">
        <v>0</v>
      </c>
      <c r="T30" s="78">
        <f>SUMPRODUCT(LTA!F30:AJ30,LTA!F$101:AJ$101,LTA!F$104:AJ$104)</f>
        <v>9.6</v>
      </c>
      <c r="U30" s="78">
        <f>SUMPRODUCT(LTA!F30:AJ30,LTA!F$102:AJ$102,LTA!F$104:AJ$104)</f>
        <v>102.60000000000001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-175</v>
      </c>
      <c r="AA30" s="117">
        <f>STOA!I30</f>
        <v>264.77</v>
      </c>
      <c r="AB30" s="117">
        <f>-STOA!O30</f>
        <v>0</v>
      </c>
      <c r="AC30">
        <f t="shared" si="0"/>
        <v>13.239226531964555</v>
      </c>
      <c r="AD30">
        <f t="shared" si="1"/>
        <v>1139.6646616021687</v>
      </c>
      <c r="AE30">
        <f>'IDT-1'!C30</f>
        <v>-21.167999999999999</v>
      </c>
      <c r="AF30" s="26"/>
      <c r="AG30">
        <f t="shared" si="2"/>
        <v>1118.4966616021688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6.3120507399577166</v>
      </c>
      <c r="F31">
        <f>GT_Spot!Q31</f>
        <v>0</v>
      </c>
      <c r="G31">
        <f>PPCL_NG!Q31</f>
        <v>19.28</v>
      </c>
      <c r="H31">
        <f>PPCL_Spot!Q31</f>
        <v>5.6317599249765546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766.61525697263278</v>
      </c>
      <c r="P31" s="77">
        <v>68.250000000000014</v>
      </c>
      <c r="Q31" s="77">
        <v>0</v>
      </c>
      <c r="R31" s="80">
        <v>21.559999999999995</v>
      </c>
      <c r="S31" s="80">
        <v>0</v>
      </c>
      <c r="T31" s="78">
        <f>SUMPRODUCT(LTA!F31:AJ31,LTA!F$101:AJ$101,LTA!F$104:AJ$104)</f>
        <v>19.020000000000003</v>
      </c>
      <c r="U31" s="78">
        <f>SUMPRODUCT(LTA!F31:AJ31,LTA!F$102:AJ$102,LTA!F$104:AJ$104)</f>
        <v>102.62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-205</v>
      </c>
      <c r="AA31" s="117">
        <f>STOA!I31</f>
        <v>265.54999999999995</v>
      </c>
      <c r="AB31" s="117">
        <f>-STOA!O31</f>
        <v>0</v>
      </c>
      <c r="AC31">
        <f t="shared" si="0"/>
        <v>13.788630400537466</v>
      </c>
      <c r="AD31">
        <f t="shared" si="1"/>
        <v>1070.9704372370295</v>
      </c>
      <c r="AE31">
        <f>'IDT-1'!C31</f>
        <v>-9.3140000000000001</v>
      </c>
      <c r="AF31" s="26"/>
      <c r="AG31">
        <f t="shared" si="2"/>
        <v>1061.6564372370294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6.3120507399577166</v>
      </c>
      <c r="F32">
        <f>GT_Spot!Q32</f>
        <v>0</v>
      </c>
      <c r="G32">
        <f>PPCL_NG!Q32</f>
        <v>19.28</v>
      </c>
      <c r="H32">
        <f>PPCL_Spot!Q32</f>
        <v>5.6317599249765546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766.48328619263282</v>
      </c>
      <c r="P32" s="77">
        <v>68.250000000000014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25.82</v>
      </c>
      <c r="U32" s="78">
        <f>SUMPRODUCT(LTA!F32:AJ32,LTA!F$102:AJ$102,LTA!F$104:AJ$104)</f>
        <v>102.67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-230</v>
      </c>
      <c r="AA32" s="117">
        <f>STOA!I32</f>
        <v>266.21999999999997</v>
      </c>
      <c r="AB32" s="117">
        <f>-STOA!O32</f>
        <v>0</v>
      </c>
      <c r="AC32">
        <f t="shared" si="0"/>
        <v>13.895357057673467</v>
      </c>
      <c r="AD32">
        <f t="shared" si="1"/>
        <v>1082.9917397998936</v>
      </c>
      <c r="AE32">
        <f>'IDT-1'!C32</f>
        <v>0</v>
      </c>
      <c r="AF32" s="26"/>
      <c r="AG32">
        <f t="shared" si="2"/>
        <v>1082.9917397998936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6.3120507399577166</v>
      </c>
      <c r="F33">
        <f>GT_Spot!Q33</f>
        <v>0</v>
      </c>
      <c r="G33">
        <f>PPCL_NG!Q33</f>
        <v>19.28</v>
      </c>
      <c r="H33">
        <f>PPCL_Spot!Q33</f>
        <v>5.6317599249765546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752.82392895366183</v>
      </c>
      <c r="P33" s="77">
        <v>68.250000000000014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34.01</v>
      </c>
      <c r="U33" s="78">
        <f>SUMPRODUCT(LTA!F33:AJ33,LTA!F$102:AJ$102,LTA!F$104:AJ$104)</f>
        <v>102.69000000000001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-240</v>
      </c>
      <c r="AA33" s="117">
        <f>STOA!I33</f>
        <v>266.90999999999997</v>
      </c>
      <c r="AB33" s="117">
        <f>-STOA!O33</f>
        <v>0</v>
      </c>
      <c r="AC33">
        <f t="shared" si="0"/>
        <v>13.980898713970523</v>
      </c>
      <c r="AD33">
        <f t="shared" si="1"/>
        <v>1092.6268409046256</v>
      </c>
      <c r="AE33">
        <f>'IDT-1'!C33</f>
        <v>0</v>
      </c>
      <c r="AF33" s="26"/>
      <c r="AG33">
        <f t="shared" si="2"/>
        <v>1092.6268409046256</v>
      </c>
      <c r="AI33" s="75">
        <f>PXIL!I33</f>
        <v>0</v>
      </c>
      <c r="AJ33" s="75">
        <f>PXIL!O33</f>
        <v>0</v>
      </c>
      <c r="AK33" s="75">
        <f>RTM_IEX!I33</f>
        <v>14.48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6.0924750679963742</v>
      </c>
      <c r="F34">
        <f>GT_Spot!Q34</f>
        <v>0</v>
      </c>
      <c r="G34">
        <f>PPCL_NG!Q34</f>
        <v>25.71</v>
      </c>
      <c r="H34">
        <f>PPCL_Spot!Q34</f>
        <v>5.6317599249765546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713.29196634042285</v>
      </c>
      <c r="P34" s="77">
        <v>68.250000000000014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42.910000000000004</v>
      </c>
      <c r="U34" s="78">
        <f>SUMPRODUCT(LTA!F34:AJ34,LTA!F$102:AJ$102,LTA!F$104:AJ$104)</f>
        <v>102.71000000000001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-232</v>
      </c>
      <c r="AA34" s="117">
        <f>STOA!I34</f>
        <v>267.64</v>
      </c>
      <c r="AB34" s="117">
        <f>-STOA!O34</f>
        <v>0</v>
      </c>
      <c r="AC34">
        <f t="shared" si="0"/>
        <v>13.871492156883198</v>
      </c>
      <c r="AD34">
        <f t="shared" si="1"/>
        <v>1096.3747091765124</v>
      </c>
      <c r="AE34">
        <f>'IDT-1'!C34</f>
        <v>0</v>
      </c>
      <c r="AF34" s="26"/>
      <c r="AG34">
        <f t="shared" si="2"/>
        <v>1096.3747091765124</v>
      </c>
      <c r="AI34" s="75">
        <f>PXIL!I34</f>
        <v>0</v>
      </c>
      <c r="AJ34" s="75">
        <f>PXIL!O34</f>
        <v>0</v>
      </c>
      <c r="AK34" s="75">
        <f>RTM_IEX!I34</f>
        <v>33.79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6.0924750679963742</v>
      </c>
      <c r="F35">
        <f>GT_Spot!Q35</f>
        <v>0</v>
      </c>
      <c r="G35">
        <f>PPCL_NG!Q35</f>
        <v>28.92</v>
      </c>
      <c r="H35">
        <f>PPCL_Spot!Q35</f>
        <v>5.63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698.0969003087539</v>
      </c>
      <c r="P35" s="77">
        <v>68.250000000000014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51.99</v>
      </c>
      <c r="U35" s="78">
        <f>SUMPRODUCT(LTA!F35:AJ35,LTA!F$102:AJ$102,LTA!F$104:AJ$104)</f>
        <v>102.76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-242</v>
      </c>
      <c r="AA35" s="117">
        <f>STOA!I35</f>
        <v>268.39</v>
      </c>
      <c r="AB35" s="117">
        <f>-STOA!O35</f>
        <v>0</v>
      </c>
      <c r="AC35">
        <f t="shared" si="0"/>
        <v>13.984237363686669</v>
      </c>
      <c r="AD35">
        <f t="shared" si="1"/>
        <v>1088.9851380130635</v>
      </c>
      <c r="AE35">
        <f>'IDT-1'!C35</f>
        <v>0</v>
      </c>
      <c r="AF35" s="26"/>
      <c r="AG35">
        <f t="shared" si="2"/>
        <v>1088.9851380130635</v>
      </c>
      <c r="AI35" s="75">
        <f>PXIL!I35</f>
        <v>0</v>
      </c>
      <c r="AJ35" s="75">
        <f>PXIL!O35</f>
        <v>0</v>
      </c>
      <c r="AK35" s="75">
        <f>RTM_IEX!I35</f>
        <v>38.619999999999997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6.0924750679963742</v>
      </c>
      <c r="F36">
        <f>GT_Spot!Q36</f>
        <v>0</v>
      </c>
      <c r="G36">
        <f>PPCL_NG!Q36</f>
        <v>28.92</v>
      </c>
      <c r="H36">
        <f>PPCL_Spot!Q36</f>
        <v>5.63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690.59716887025388</v>
      </c>
      <c r="P36" s="77">
        <v>68.250000000000014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61.53</v>
      </c>
      <c r="U36" s="78">
        <f>SUMPRODUCT(LTA!F36:AJ36,LTA!F$102:AJ$102,LTA!F$104:AJ$104)</f>
        <v>102.81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-242</v>
      </c>
      <c r="AA36" s="117">
        <f>STOA!I36</f>
        <v>269.20999999999998</v>
      </c>
      <c r="AB36" s="117">
        <f>-STOA!O36</f>
        <v>0</v>
      </c>
      <c r="AC36">
        <f t="shared" si="0"/>
        <v>13.96743172702787</v>
      </c>
      <c r="AD36">
        <f t="shared" si="1"/>
        <v>1087.0922122112224</v>
      </c>
      <c r="AE36">
        <f>'IDT-1'!C36</f>
        <v>0</v>
      </c>
      <c r="AF36" s="26"/>
      <c r="AG36">
        <f t="shared" si="2"/>
        <v>1087.0922122112224</v>
      </c>
      <c r="AI36" s="75">
        <f>PXIL!I36</f>
        <v>0</v>
      </c>
      <c r="AJ36" s="75">
        <f>PXIL!O36</f>
        <v>0</v>
      </c>
      <c r="AK36" s="75">
        <f>RTM_IEX!I36</f>
        <v>33.799999999999997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12.071372784620008</v>
      </c>
      <c r="F37">
        <f>GT_Spot!Q37</f>
        <v>0</v>
      </c>
      <c r="G37">
        <f>PPCL_NG!Q37</f>
        <v>32.14</v>
      </c>
      <c r="H37">
        <f>PPCL_Spot!Q37</f>
        <v>12.834278092697566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718.24214465591456</v>
      </c>
      <c r="P37" s="77">
        <v>68.250000000000014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75.56</v>
      </c>
      <c r="U37" s="78">
        <f>SUMPRODUCT(LTA!F37:AJ37,LTA!F$102:AJ$102,LTA!F$104:AJ$104)</f>
        <v>102.76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-257</v>
      </c>
      <c r="AA37" s="117">
        <f>STOA!I37</f>
        <v>269.29999999999995</v>
      </c>
      <c r="AB37" s="117">
        <f>-STOA!O37</f>
        <v>0</v>
      </c>
      <c r="AC37">
        <f t="shared" si="0"/>
        <v>14.61204337389664</v>
      </c>
      <c r="AD37">
        <f t="shared" si="1"/>
        <v>1129.5657521593355</v>
      </c>
      <c r="AE37">
        <f>'IDT-1'!C37</f>
        <v>0</v>
      </c>
      <c r="AF37" s="26"/>
      <c r="AG37">
        <f t="shared" si="2"/>
        <v>1129.5657521593355</v>
      </c>
      <c r="AI37" s="75">
        <f>PXIL!I37</f>
        <v>0</v>
      </c>
      <c r="AJ37" s="75">
        <f>PXIL!O37</f>
        <v>0</v>
      </c>
      <c r="AK37" s="75">
        <f>RTM_IEX!I37</f>
        <v>33.799999999999997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12.071372784620008</v>
      </c>
      <c r="F38">
        <f>GT_Spot!Q38</f>
        <v>0</v>
      </c>
      <c r="G38">
        <f>PPCL_NG!Q38</f>
        <v>19.28</v>
      </c>
      <c r="H38">
        <f>PPCL_Spot!Q38</f>
        <v>24.15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718.24984321874774</v>
      </c>
      <c r="P38" s="77">
        <v>68.250000000000014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86.67</v>
      </c>
      <c r="U38" s="78">
        <f>SUMPRODUCT(LTA!F38:AJ38,LTA!F$102:AJ$102,LTA!F$104:AJ$104)</f>
        <v>102.75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-267</v>
      </c>
      <c r="AA38" s="117">
        <f>STOA!I38</f>
        <v>270.2</v>
      </c>
      <c r="AB38" s="117">
        <f>-STOA!O38</f>
        <v>0</v>
      </c>
      <c r="AC38">
        <f t="shared" si="0"/>
        <v>14.622886749255787</v>
      </c>
      <c r="AD38">
        <f t="shared" si="1"/>
        <v>1110.6983292541122</v>
      </c>
      <c r="AE38">
        <f>'IDT-1'!C38</f>
        <v>0</v>
      </c>
      <c r="AF38" s="26"/>
      <c r="AG38">
        <f t="shared" si="2"/>
        <v>1110.6983292541122</v>
      </c>
      <c r="AI38" s="75">
        <f>PXIL!I38</f>
        <v>0</v>
      </c>
      <c r="AJ38" s="75">
        <f>PXIL!O38</f>
        <v>0</v>
      </c>
      <c r="AK38" s="75">
        <f>RTM_IEX!I38</f>
        <v>14.48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11.963592670471613</v>
      </c>
      <c r="F39">
        <f>GT_Spot!Q39</f>
        <v>0</v>
      </c>
      <c r="G39">
        <f>PPCL_NG!Q39</f>
        <v>19.28</v>
      </c>
      <c r="H39">
        <f>PPCL_Spot!Q39</f>
        <v>24.15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716.52167664305284</v>
      </c>
      <c r="P39" s="77">
        <v>68.250000000000014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95.94</v>
      </c>
      <c r="U39" s="78">
        <f>SUMPRODUCT(LTA!F39:AJ39,LTA!F$102:AJ$102,LTA!F$104:AJ$104)</f>
        <v>103.81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-262</v>
      </c>
      <c r="AA39" s="117">
        <f>STOA!I39</f>
        <v>271.09999999999997</v>
      </c>
      <c r="AB39" s="117">
        <f>-STOA!O39</f>
        <v>0</v>
      </c>
      <c r="AC39">
        <f t="shared" si="0"/>
        <v>14.746171780774187</v>
      </c>
      <c r="AD39">
        <f t="shared" si="1"/>
        <v>1134.6290975327502</v>
      </c>
      <c r="AE39">
        <f>'IDT-1'!C39</f>
        <v>0</v>
      </c>
      <c r="AF39" s="26"/>
      <c r="AG39">
        <f t="shared" si="2"/>
        <v>1134.6290975327502</v>
      </c>
      <c r="AI39" s="75">
        <f>PXIL!I39</f>
        <v>0</v>
      </c>
      <c r="AJ39" s="75">
        <f>PXIL!O39</f>
        <v>0</v>
      </c>
      <c r="AK39" s="75">
        <f>RTM_IEX!I39</f>
        <v>24.14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11.963592670471613</v>
      </c>
      <c r="F40">
        <f>GT_Spot!Q40</f>
        <v>0</v>
      </c>
      <c r="G40">
        <f>PPCL_NG!Q40</f>
        <v>19.28</v>
      </c>
      <c r="H40">
        <f>PPCL_Spot!Q40</f>
        <v>24.15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714.91463372165947</v>
      </c>
      <c r="P40" s="77">
        <v>68.250000000000014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104.47</v>
      </c>
      <c r="U40" s="78">
        <f>SUMPRODUCT(LTA!F40:AJ40,LTA!F$102:AJ$102,LTA!F$104:AJ$104)</f>
        <v>103.80000000000001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-247</v>
      </c>
      <c r="AA40" s="117">
        <f>STOA!I40</f>
        <v>271.39999999999998</v>
      </c>
      <c r="AB40" s="117">
        <f>-STOA!O40</f>
        <v>0</v>
      </c>
      <c r="AC40">
        <f t="shared" si="0"/>
        <v>14.676473890232996</v>
      </c>
      <c r="AD40">
        <f t="shared" si="1"/>
        <v>1156.911752501898</v>
      </c>
      <c r="AE40">
        <f>'IDT-1'!C40</f>
        <v>0</v>
      </c>
      <c r="AF40" s="26"/>
      <c r="AG40">
        <f t="shared" si="2"/>
        <v>1156.911752501898</v>
      </c>
      <c r="AI40" s="75">
        <f>PXIL!I40</f>
        <v>0</v>
      </c>
      <c r="AJ40" s="75">
        <f>PXIL!O40</f>
        <v>0</v>
      </c>
      <c r="AK40" s="75">
        <f>RTM_IEX!I40</f>
        <v>24.14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11.963592670471613</v>
      </c>
      <c r="F41">
        <f>GT_Spot!Q41</f>
        <v>0</v>
      </c>
      <c r="G41">
        <f>PPCL_NG!Q41</f>
        <v>19.28</v>
      </c>
      <c r="H41">
        <f>PPCL_Spot!Q41</f>
        <v>24.15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716.34752410009469</v>
      </c>
      <c r="P41" s="77">
        <v>68.250000000000014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114.82</v>
      </c>
      <c r="U41" s="78">
        <f>SUMPRODUCT(LTA!F41:AJ41,LTA!F$102:AJ$102,LTA!F$104:AJ$104)</f>
        <v>103.65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-227</v>
      </c>
      <c r="AA41" s="117">
        <f>STOA!I41</f>
        <v>272</v>
      </c>
      <c r="AB41" s="117">
        <f>-STOA!O41</f>
        <v>0</v>
      </c>
      <c r="AC41">
        <f t="shared" si="0"/>
        <v>14.564056775119324</v>
      </c>
      <c r="AD41">
        <f t="shared" si="1"/>
        <v>1184.4270599954471</v>
      </c>
      <c r="AE41">
        <f>'IDT-1'!C41</f>
        <v>-0.84699999999999998</v>
      </c>
      <c r="AF41" s="26"/>
      <c r="AG41">
        <f t="shared" si="2"/>
        <v>1183.5800599954471</v>
      </c>
      <c r="AI41" s="75">
        <f>PXIL!I41</f>
        <v>0</v>
      </c>
      <c r="AJ41" s="75">
        <f>PXIL!O41</f>
        <v>0</v>
      </c>
      <c r="AK41" s="75">
        <f>RTM_IEX!I41</f>
        <v>19.309999999999999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11.963592670471613</v>
      </c>
      <c r="F42">
        <f>GT_Spot!Q42</f>
        <v>0</v>
      </c>
      <c r="G42">
        <f>PPCL_NG!Q42</f>
        <v>19.28</v>
      </c>
      <c r="H42">
        <f>PPCL_Spot!Q42</f>
        <v>24.47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716.34752410009469</v>
      </c>
      <c r="P42" s="77">
        <v>68.250000000000014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127.67</v>
      </c>
      <c r="U42" s="78">
        <f>SUMPRODUCT(LTA!F42:AJ42,LTA!F$102:AJ$102,LTA!F$104:AJ$104)</f>
        <v>103.80000000000001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-180</v>
      </c>
      <c r="AA42" s="117">
        <f>STOA!I42</f>
        <v>272.29999999999995</v>
      </c>
      <c r="AB42" s="117">
        <f>-STOA!O42</f>
        <v>0</v>
      </c>
      <c r="AC42">
        <f t="shared" si="0"/>
        <v>14.096712781576141</v>
      </c>
      <c r="AD42">
        <f t="shared" si="1"/>
        <v>1226.2044039889902</v>
      </c>
      <c r="AE42">
        <f>'IDT-1'!C42</f>
        <v>-17.358000000000001</v>
      </c>
      <c r="AF42" s="26"/>
      <c r="AG42">
        <f t="shared" si="2"/>
        <v>1208.8464039889902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11.963592670471613</v>
      </c>
      <c r="F43">
        <f>GT_Spot!Q43</f>
        <v>0</v>
      </c>
      <c r="G43">
        <f>PPCL_NG!Q43</f>
        <v>19.28</v>
      </c>
      <c r="H43">
        <f>PPCL_Spot!Q43</f>
        <v>24.47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716.81585285609458</v>
      </c>
      <c r="P43" s="77">
        <v>68.250000000000014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135.38999999999999</v>
      </c>
      <c r="U43" s="78">
        <f>SUMPRODUCT(LTA!F43:AJ43,LTA!F$102:AJ$102,LTA!F$104:AJ$104)</f>
        <v>103.72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-150</v>
      </c>
      <c r="AA43" s="117">
        <f>STOA!I43</f>
        <v>272.59999999999997</v>
      </c>
      <c r="AB43" s="117">
        <f>-STOA!O43</f>
        <v>0</v>
      </c>
      <c r="AC43">
        <f t="shared" si="0"/>
        <v>14.201802248963082</v>
      </c>
      <c r="AD43">
        <f t="shared" si="1"/>
        <v>1298.3076432776031</v>
      </c>
      <c r="AE43">
        <f>'IDT-1'!C43</f>
        <v>-30.059000000000001</v>
      </c>
      <c r="AF43" s="26"/>
      <c r="AG43">
        <f t="shared" si="2"/>
        <v>1268.2486432776032</v>
      </c>
      <c r="AI43" s="75">
        <f>PXIL!I43</f>
        <v>0</v>
      </c>
      <c r="AJ43" s="75">
        <f>PXIL!O43</f>
        <v>0</v>
      </c>
      <c r="AK43" s="75">
        <f>RTM_IEX!I43</f>
        <v>33.799999999999997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11.963592670471613</v>
      </c>
      <c r="F44">
        <f>GT_Spot!Q44</f>
        <v>0</v>
      </c>
      <c r="G44">
        <f>PPCL_NG!Q44</f>
        <v>19.28</v>
      </c>
      <c r="H44">
        <f>PPCL_Spot!Q44</f>
        <v>24.47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716.81585285609458</v>
      </c>
      <c r="P44" s="77">
        <v>68.250000000000014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140.76</v>
      </c>
      <c r="U44" s="78">
        <f>SUMPRODUCT(LTA!F44:AJ44,LTA!F$102:AJ$102,LTA!F$104:AJ$104)</f>
        <v>103.74000000000001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-138.11000000000001</v>
      </c>
      <c r="AA44" s="117">
        <f>STOA!I44</f>
        <v>273.5</v>
      </c>
      <c r="AB44" s="117">
        <f>-STOA!O44</f>
        <v>0</v>
      </c>
      <c r="AC44">
        <f t="shared" si="0"/>
        <v>14.279017312724179</v>
      </c>
      <c r="AD44">
        <f t="shared" si="1"/>
        <v>1330.8904282138421</v>
      </c>
      <c r="AE44">
        <f>'IDT-1'!C44</f>
        <v>-37.256</v>
      </c>
      <c r="AF44" s="26"/>
      <c r="AG44">
        <f t="shared" si="2"/>
        <v>1293.6344282138421</v>
      </c>
      <c r="AI44" s="75">
        <f>PXIL!I44</f>
        <v>0</v>
      </c>
      <c r="AJ44" s="75">
        <f>PXIL!O44</f>
        <v>0</v>
      </c>
      <c r="AK44" s="75">
        <f>RTM_IEX!I44</f>
        <v>48.28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6.2858652974932037</v>
      </c>
      <c r="F45">
        <f>GT_Spot!Q45</f>
        <v>0</v>
      </c>
      <c r="G45">
        <f>PPCL_NG!Q45</f>
        <v>19.28</v>
      </c>
      <c r="H45">
        <f>PPCL_Spot!Q45</f>
        <v>23.298393214261083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720.46506517909893</v>
      </c>
      <c r="P45" s="77">
        <v>68.250000000000014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145.76999999999998</v>
      </c>
      <c r="U45" s="78">
        <f>SUMPRODUCT(LTA!F45:AJ45,LTA!F$102:AJ$102,LTA!F$104:AJ$104)</f>
        <v>103.74000000000001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-63.45</v>
      </c>
      <c r="AA45" s="117">
        <f>STOA!I45</f>
        <v>274.09999999999997</v>
      </c>
      <c r="AB45" s="117">
        <f>-STOA!O45</f>
        <v>0</v>
      </c>
      <c r="AC45">
        <f t="shared" si="0"/>
        <v>13.212519239762802</v>
      </c>
      <c r="AD45">
        <f t="shared" si="1"/>
        <v>1360.7468044510904</v>
      </c>
      <c r="AE45">
        <f>'IDT-1'!C45</f>
        <v>-41.066000000000003</v>
      </c>
      <c r="AF45" s="26"/>
      <c r="AG45">
        <f t="shared" si="2"/>
        <v>1319.6808044510904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6.0664350453172204</v>
      </c>
      <c r="F46">
        <f>GT_Spot!Q46</f>
        <v>0</v>
      </c>
      <c r="G46">
        <f>PPCL_NG!Q46</f>
        <v>19.28</v>
      </c>
      <c r="H46">
        <f>PPCL_Spot!Q46</f>
        <v>23.298393214261083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720.46506517909893</v>
      </c>
      <c r="P46" s="77">
        <v>68.250000000000014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147.24</v>
      </c>
      <c r="U46" s="78">
        <f>SUMPRODUCT(LTA!F46:AJ46,LTA!F$102:AJ$102,LTA!F$104:AJ$104)</f>
        <v>103.72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-30</v>
      </c>
      <c r="AA46" s="117">
        <f>STOA!I46</f>
        <v>274.09999999999997</v>
      </c>
      <c r="AB46" s="117">
        <f>-STOA!O46</f>
        <v>0</v>
      </c>
      <c r="AC46">
        <f t="shared" si="0"/>
        <v>12.926374887926221</v>
      </c>
      <c r="AD46">
        <f t="shared" si="1"/>
        <v>1395.7135185507511</v>
      </c>
      <c r="AE46">
        <f>'IDT-1'!C46</f>
        <v>-46.57</v>
      </c>
      <c r="AF46" s="26"/>
      <c r="AG46">
        <f t="shared" si="2"/>
        <v>1349.1435185507512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4.0274314214463836</v>
      </c>
      <c r="F47">
        <f>GT_Spot!Q47</f>
        <v>0</v>
      </c>
      <c r="G47">
        <f>PPCL_NG!Q47</f>
        <v>19.28</v>
      </c>
      <c r="H47">
        <f>PPCL_Spot!Q47</f>
        <v>23.298393214261083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710.22892464033225</v>
      </c>
      <c r="P47" s="77">
        <v>68.250000000000014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148.51999999999998</v>
      </c>
      <c r="U47" s="78">
        <f>SUMPRODUCT(LTA!F47:AJ47,LTA!F$102:AJ$102,LTA!F$104:AJ$104)</f>
        <v>103.77000000000001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274.7</v>
      </c>
      <c r="AB47" s="117">
        <f>-STOA!O47</f>
        <v>0</v>
      </c>
      <c r="AC47">
        <f t="shared" si="0"/>
        <v>12.568993793629151</v>
      </c>
      <c r="AD47">
        <f t="shared" si="1"/>
        <v>1415.7257554824105</v>
      </c>
      <c r="AE47">
        <f>'IDT-1'!C47</f>
        <v>-54</v>
      </c>
      <c r="AF47" s="26"/>
      <c r="AG47">
        <f t="shared" si="2"/>
        <v>1361.7257554824105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4.0274314214463836</v>
      </c>
      <c r="F48">
        <f>GT_Spot!Q48</f>
        <v>0</v>
      </c>
      <c r="G48">
        <f>PPCL_NG!Q48</f>
        <v>19.28</v>
      </c>
      <c r="H48">
        <f>PPCL_Spot!Q48</f>
        <v>10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710.22892464033225</v>
      </c>
      <c r="P48" s="77">
        <v>68.250000000000014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152.29</v>
      </c>
      <c r="U48" s="78">
        <f>SUMPRODUCT(LTA!F48:AJ48,LTA!F$102:AJ$102,LTA!F$104:AJ$104)</f>
        <v>103.77000000000001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275.89999999999998</v>
      </c>
      <c r="AB48" s="117">
        <f>-STOA!O48</f>
        <v>0</v>
      </c>
      <c r="AC48">
        <f t="shared" si="0"/>
        <v>12.628875846176584</v>
      </c>
      <c r="AD48">
        <f t="shared" si="1"/>
        <v>1392.3374802156022</v>
      </c>
      <c r="AE48">
        <f>'IDT-1'!C48</f>
        <v>-29</v>
      </c>
      <c r="AF48" s="26"/>
      <c r="AG48">
        <f t="shared" si="2"/>
        <v>1363.3374802156022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5.882783312577831</v>
      </c>
      <c r="F49">
        <f>GT_Spot!Q49</f>
        <v>0</v>
      </c>
      <c r="G49">
        <f>PPCL_NG!Q49</f>
        <v>19.28</v>
      </c>
      <c r="H49">
        <f>PPCL_Spot!Q49</f>
        <v>17.61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682.34289527942451</v>
      </c>
      <c r="P49" s="77">
        <v>68.250000000000014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154.04</v>
      </c>
      <c r="U49" s="78">
        <f>SUMPRODUCT(LTA!F49:AJ49,LTA!F$102:AJ$102,LTA!F$104:AJ$104)</f>
        <v>103.75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275.89999999999998</v>
      </c>
      <c r="AB49" s="117">
        <f>-STOA!O49</f>
        <v>0</v>
      </c>
      <c r="AC49">
        <f t="shared" si="0"/>
        <v>12.837122985330364</v>
      </c>
      <c r="AD49">
        <f t="shared" si="1"/>
        <v>1335.438555606672</v>
      </c>
      <c r="AE49">
        <f>'IDT-1'!C49</f>
        <v>-9</v>
      </c>
      <c r="AF49" s="26"/>
      <c r="AG49">
        <f t="shared" si="2"/>
        <v>1326.438555606672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5.882783312577831</v>
      </c>
      <c r="F50">
        <f>GT_Spot!Q50</f>
        <v>0</v>
      </c>
      <c r="G50">
        <f>PPCL_NG!Q50</f>
        <v>32.14</v>
      </c>
      <c r="H50">
        <f>PPCL_Spot!Q50</f>
        <v>17.61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682.34289527942451</v>
      </c>
      <c r="P50" s="77">
        <v>68.250000000000014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153.85999999999999</v>
      </c>
      <c r="U50" s="78">
        <f>SUMPRODUCT(LTA!F50:AJ50,LTA!F$102:AJ$102,LTA!F$104:AJ$104)</f>
        <v>103.77000000000001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276.45999999999998</v>
      </c>
      <c r="AB50" s="117">
        <f>-STOA!O50</f>
        <v>0</v>
      </c>
      <c r="AC50">
        <f t="shared" si="0"/>
        <v>12.643076522053526</v>
      </c>
      <c r="AD50">
        <f t="shared" si="1"/>
        <v>1383.8926020699489</v>
      </c>
      <c r="AE50">
        <f>'IDT-1'!C50</f>
        <v>-4</v>
      </c>
      <c r="AF50" s="26"/>
      <c r="AG50">
        <f t="shared" si="2"/>
        <v>1379.8926020699489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5.882783312577831</v>
      </c>
      <c r="F51">
        <f>GT_Spot!Q51</f>
        <v>0</v>
      </c>
      <c r="G51">
        <f>PPCL_NG!Q51</f>
        <v>19.28</v>
      </c>
      <c r="H51">
        <f>PPCL_Spot!Q51</f>
        <v>23.299999999999997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683.90595235142462</v>
      </c>
      <c r="P51" s="77">
        <v>68.250000000000014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154.29999999999998</v>
      </c>
      <c r="U51" s="78">
        <f>SUMPRODUCT(LTA!F51:AJ51,LTA!F$102:AJ$102,LTA!F$104:AJ$104)</f>
        <v>107.39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277.23999999999995</v>
      </c>
      <c r="AB51" s="117">
        <f>-STOA!O51</f>
        <v>0</v>
      </c>
      <c r="AC51">
        <f t="shared" si="0"/>
        <v>12.458764873843222</v>
      </c>
      <c r="AD51">
        <f t="shared" si="1"/>
        <v>1403.3099707901592</v>
      </c>
      <c r="AE51">
        <f>'IDT-1'!C51</f>
        <v>0</v>
      </c>
      <c r="AF51" s="26"/>
      <c r="AG51">
        <f t="shared" si="2"/>
        <v>1403.3099707901592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5.882783312577831</v>
      </c>
      <c r="F52">
        <f>GT_Spot!Q52</f>
        <v>0</v>
      </c>
      <c r="G52">
        <f>PPCL_NG!Q52</f>
        <v>19.28</v>
      </c>
      <c r="H52">
        <f>PPCL_Spot!Q52</f>
        <v>5.62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684.37722420542457</v>
      </c>
      <c r="P52" s="77">
        <v>68.250000000000014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154.41</v>
      </c>
      <c r="U52" s="78">
        <f>SUMPRODUCT(LTA!F52:AJ52,LTA!F$102:AJ$102,LTA!F$104:AJ$104)</f>
        <v>107.48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277.45</v>
      </c>
      <c r="AB52" s="117">
        <f>-STOA!O52</f>
        <v>0</v>
      </c>
      <c r="AC52">
        <f t="shared" si="0"/>
        <v>12.395944066158421</v>
      </c>
      <c r="AD52">
        <f t="shared" si="1"/>
        <v>1396.2340634518441</v>
      </c>
      <c r="AE52">
        <f>'IDT-1'!C52</f>
        <v>0</v>
      </c>
      <c r="AF52" s="26"/>
      <c r="AG52">
        <f t="shared" si="2"/>
        <v>1396.2340634518441</v>
      </c>
      <c r="AI52" s="75">
        <f>PXIL!I52</f>
        <v>0</v>
      </c>
      <c r="AJ52" s="75">
        <f>PXIL!O52</f>
        <v>0</v>
      </c>
      <c r="AK52" s="75">
        <f>RTM_IEX!I52</f>
        <v>9.66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5.882783312577831</v>
      </c>
      <c r="F53">
        <f>GT_Spot!Q53</f>
        <v>0</v>
      </c>
      <c r="G53">
        <f>PPCL_NG!Q53</f>
        <v>19.28</v>
      </c>
      <c r="H53">
        <f>PPCL_Spot!Q53</f>
        <v>5.62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691.01652571437478</v>
      </c>
      <c r="P53" s="77">
        <v>68.250000000000014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154.76999999999998</v>
      </c>
      <c r="U53" s="78">
        <f>SUMPRODUCT(LTA!F53:AJ53,LTA!F$102:AJ$102,LTA!F$104:AJ$104)</f>
        <v>107.41000000000001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278</v>
      </c>
      <c r="AB53" s="117">
        <f>-STOA!O53</f>
        <v>0</v>
      </c>
      <c r="AC53">
        <f t="shared" si="0"/>
        <v>12.759201919437183</v>
      </c>
      <c r="AD53">
        <f t="shared" si="1"/>
        <v>1437.1501071075154</v>
      </c>
      <c r="AE53">
        <f>'IDT-1'!C53</f>
        <v>0</v>
      </c>
      <c r="AF53" s="26"/>
      <c r="AG53">
        <f t="shared" si="2"/>
        <v>1437.1501071075154</v>
      </c>
      <c r="AI53" s="75">
        <f>PXIL!I53</f>
        <v>0</v>
      </c>
      <c r="AJ53" s="75">
        <f>PXIL!O53</f>
        <v>0</v>
      </c>
      <c r="AK53" s="75">
        <f>RTM_IEX!I53</f>
        <v>43.46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5.882783312577831</v>
      </c>
      <c r="F54">
        <f>GT_Spot!Q54</f>
        <v>0</v>
      </c>
      <c r="G54">
        <f>PPCL_NG!Q54</f>
        <v>19.28</v>
      </c>
      <c r="H54">
        <f>PPCL_Spot!Q54</f>
        <v>3.21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707.02866100627296</v>
      </c>
      <c r="P54" s="77">
        <v>68.250000000000014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155.18</v>
      </c>
      <c r="U54" s="78">
        <f>SUMPRODUCT(LTA!F54:AJ54,LTA!F$102:AJ$102,LTA!F$104:AJ$104)</f>
        <v>107.51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278.19</v>
      </c>
      <c r="AB54" s="117">
        <f>-STOA!O54</f>
        <v>0</v>
      </c>
      <c r="AC54">
        <f t="shared" si="0"/>
        <v>12.630036710005887</v>
      </c>
      <c r="AD54">
        <f t="shared" si="1"/>
        <v>1422.601407608845</v>
      </c>
      <c r="AE54">
        <f>'IDT-1'!C54</f>
        <v>0</v>
      </c>
      <c r="AF54" s="26"/>
      <c r="AG54">
        <f t="shared" si="2"/>
        <v>1422.601407608845</v>
      </c>
      <c r="AI54" s="75">
        <f>PXIL!I54</f>
        <v>0</v>
      </c>
      <c r="AJ54" s="75">
        <f>PXIL!O54</f>
        <v>0</v>
      </c>
      <c r="AK54" s="75">
        <f>RTM_IEX!I54</f>
        <v>14.48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5.6973033707865168</v>
      </c>
      <c r="F55">
        <f>GT_Spot!Q55</f>
        <v>0</v>
      </c>
      <c r="G55">
        <f>PPCL_NG!Q55</f>
        <v>19.28</v>
      </c>
      <c r="H55">
        <f>PPCL_Spot!Q55</f>
        <v>3.21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722.76825077856529</v>
      </c>
      <c r="P55" s="77">
        <v>68.250000000000014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154.03</v>
      </c>
      <c r="U55" s="78">
        <f>SUMPRODUCT(LTA!F55:AJ55,LTA!F$102:AJ$102,LTA!F$104:AJ$104)</f>
        <v>107.36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278.48999999999995</v>
      </c>
      <c r="AB55" s="117">
        <f>-STOA!O55</f>
        <v>0</v>
      </c>
      <c r="AC55">
        <f t="shared" si="0"/>
        <v>12.630688876514297</v>
      </c>
      <c r="AD55">
        <f t="shared" si="1"/>
        <v>1422.6748652728375</v>
      </c>
      <c r="AE55">
        <f>'IDT-1'!C55</f>
        <v>0</v>
      </c>
      <c r="AF55" s="26"/>
      <c r="AG55">
        <f t="shared" si="2"/>
        <v>1422.6748652728375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5.6973033707865168</v>
      </c>
      <c r="F56">
        <f>GT_Spot!Q56</f>
        <v>0</v>
      </c>
      <c r="G56">
        <f>PPCL_NG!Q56</f>
        <v>19.28</v>
      </c>
      <c r="H56">
        <f>PPCL_Spot!Q56</f>
        <v>3.21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722.76825077856529</v>
      </c>
      <c r="P56" s="77">
        <v>68.250000000000014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151.82</v>
      </c>
      <c r="U56" s="78">
        <f>SUMPRODUCT(LTA!F56:AJ56,LTA!F$102:AJ$102,LTA!F$104:AJ$104)</f>
        <v>107.54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278.39</v>
      </c>
      <c r="AB56" s="117">
        <f>-STOA!O56</f>
        <v>0</v>
      </c>
      <c r="AC56">
        <f t="shared" si="0"/>
        <v>12.611944876514295</v>
      </c>
      <c r="AD56">
        <f t="shared" si="1"/>
        <v>1420.5636092728373</v>
      </c>
      <c r="AE56">
        <f>'IDT-1'!C56</f>
        <v>0</v>
      </c>
      <c r="AF56" s="26"/>
      <c r="AG56">
        <f t="shared" si="2"/>
        <v>1420.5636092728373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11.365475430759416</v>
      </c>
      <c r="F57">
        <f>GT_Spot!Q57</f>
        <v>0</v>
      </c>
      <c r="G57">
        <f>PPCL_NG!Q57</f>
        <v>19.28</v>
      </c>
      <c r="H57">
        <f>PPCL_Spot!Q57</f>
        <v>3.21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722.76825077856529</v>
      </c>
      <c r="P57" s="77">
        <v>68.250000000000014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154.32999999999998</v>
      </c>
      <c r="U57" s="78">
        <f>SUMPRODUCT(LTA!F57:AJ57,LTA!F$102:AJ$102,LTA!F$104:AJ$104)</f>
        <v>107.54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278.10999999999996</v>
      </c>
      <c r="AB57" s="117">
        <f>-STOA!O57</f>
        <v>0</v>
      </c>
      <c r="AC57">
        <f t="shared" si="0"/>
        <v>13.021304790642057</v>
      </c>
      <c r="AD57">
        <f t="shared" si="1"/>
        <v>1466.6724214186825</v>
      </c>
      <c r="AE57">
        <f>'IDT-1'!C57</f>
        <v>0</v>
      </c>
      <c r="AF57" s="26"/>
      <c r="AG57">
        <f t="shared" si="2"/>
        <v>1466.6724214186825</v>
      </c>
      <c r="AI57" s="75">
        <f>PXIL!I57</f>
        <v>0</v>
      </c>
      <c r="AJ57" s="75">
        <f>PXIL!O57</f>
        <v>0</v>
      </c>
      <c r="AK57" s="75">
        <f>RTM_IEX!I57</f>
        <v>38.619999999999997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11.365475430759416</v>
      </c>
      <c r="F58">
        <f>GT_Spot!Q58</f>
        <v>0</v>
      </c>
      <c r="G58">
        <f>PPCL_NG!Q58</f>
        <v>19.28</v>
      </c>
      <c r="H58">
        <f>PPCL_Spot!Q58</f>
        <v>3.21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722.47404608015256</v>
      </c>
      <c r="P58" s="77">
        <v>68.250000000000014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153.97999999999999</v>
      </c>
      <c r="U58" s="78">
        <f>SUMPRODUCT(LTA!F58:AJ58,LTA!F$102:AJ$102,LTA!F$104:AJ$104)</f>
        <v>107.43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277.76</v>
      </c>
      <c r="AB58" s="117">
        <f>-STOA!O58</f>
        <v>0</v>
      </c>
      <c r="AC58">
        <f t="shared" si="0"/>
        <v>13.266523789296027</v>
      </c>
      <c r="AD58">
        <f t="shared" si="1"/>
        <v>1494.2929977216158</v>
      </c>
      <c r="AE58">
        <f>'IDT-1'!C58</f>
        <v>0</v>
      </c>
      <c r="AF58" s="26"/>
      <c r="AG58">
        <f t="shared" si="2"/>
        <v>1494.2929977216158</v>
      </c>
      <c r="AI58" s="75">
        <f>PXIL!I58</f>
        <v>0</v>
      </c>
      <c r="AJ58" s="75">
        <f>PXIL!O58</f>
        <v>0</v>
      </c>
      <c r="AK58" s="75">
        <f>RTM_IEX!I58</f>
        <v>67.59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11.365475430759416</v>
      </c>
      <c r="F59">
        <f>GT_Spot!Q59</f>
        <v>0</v>
      </c>
      <c r="G59">
        <f>PPCL_NG!Q59</f>
        <v>19.28</v>
      </c>
      <c r="H59">
        <f>PPCL_Spot!Q59</f>
        <v>3.21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723.27094040056534</v>
      </c>
      <c r="P59" s="77">
        <v>68.250000000000014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152.44999999999999</v>
      </c>
      <c r="U59" s="78">
        <f>SUMPRODUCT(LTA!F59:AJ59,LTA!F$102:AJ$102,LTA!F$104:AJ$104)</f>
        <v>107.5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296.5</v>
      </c>
      <c r="AB59" s="117">
        <f>-STOA!O59</f>
        <v>0</v>
      </c>
      <c r="AC59">
        <f t="shared" si="0"/>
        <v>12.958232459315658</v>
      </c>
      <c r="AD59">
        <f t="shared" si="1"/>
        <v>1459.5681833720091</v>
      </c>
      <c r="AE59">
        <f>'IDT-1'!C59</f>
        <v>0</v>
      </c>
      <c r="AF59" s="26"/>
      <c r="AG59">
        <f t="shared" si="2"/>
        <v>1459.5681833720091</v>
      </c>
      <c r="AI59" s="75">
        <f>PXIL!I59</f>
        <v>0</v>
      </c>
      <c r="AJ59" s="75">
        <f>PXIL!O59</f>
        <v>0</v>
      </c>
      <c r="AK59" s="75">
        <f>RTM_IEX!I59</f>
        <v>14.48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11.365475430759416</v>
      </c>
      <c r="F60">
        <f>GT_Spot!Q60</f>
        <v>0</v>
      </c>
      <c r="G60">
        <f>PPCL_NG!Q60</f>
        <v>19.28</v>
      </c>
      <c r="H60">
        <f>PPCL_Spot!Q60</f>
        <v>3.21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723.27094040056534</v>
      </c>
      <c r="P60" s="77">
        <v>68.250000000000014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151.75</v>
      </c>
      <c r="U60" s="78">
        <f>SUMPRODUCT(LTA!F60:AJ60,LTA!F$102:AJ$102,LTA!F$104:AJ$104)</f>
        <v>107.5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295.66999999999996</v>
      </c>
      <c r="AB60" s="117">
        <f>-STOA!O60</f>
        <v>0</v>
      </c>
      <c r="AC60">
        <f t="shared" si="0"/>
        <v>13.667072459315659</v>
      </c>
      <c r="AD60">
        <f t="shared" si="1"/>
        <v>1539.4093433720091</v>
      </c>
      <c r="AE60">
        <f>'IDT-1'!C60</f>
        <v>0</v>
      </c>
      <c r="AF60" s="26"/>
      <c r="AG60">
        <f t="shared" si="2"/>
        <v>1539.4093433720091</v>
      </c>
      <c r="AI60" s="75">
        <f>PXIL!I60</f>
        <v>0</v>
      </c>
      <c r="AJ60" s="75">
        <f>PXIL!O60</f>
        <v>0</v>
      </c>
      <c r="AK60" s="75">
        <f>RTM_IEX!I60</f>
        <v>86.9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9.66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11.365475430759416</v>
      </c>
      <c r="F61">
        <f>GT_Spot!Q61</f>
        <v>0</v>
      </c>
      <c r="G61">
        <f>PPCL_NG!Q61</f>
        <v>19.28</v>
      </c>
      <c r="H61">
        <f>PPCL_Spot!Q61</f>
        <v>3.21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722.904472209657</v>
      </c>
      <c r="P61" s="77">
        <v>68.250000000000014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148.31</v>
      </c>
      <c r="U61" s="78">
        <f>SUMPRODUCT(LTA!F61:AJ61,LTA!F$102:AJ$102,LTA!F$104:AJ$104)</f>
        <v>107.56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294.77</v>
      </c>
      <c r="AB61" s="117">
        <f>-STOA!O61</f>
        <v>0</v>
      </c>
      <c r="AC61">
        <f t="shared" si="0"/>
        <v>13.898103539235665</v>
      </c>
      <c r="AD61">
        <f t="shared" si="1"/>
        <v>1565.4318441011806</v>
      </c>
      <c r="AE61">
        <f>'IDT-1'!C61</f>
        <v>0</v>
      </c>
      <c r="AF61" s="26"/>
      <c r="AG61">
        <f t="shared" si="2"/>
        <v>1565.4318441011806</v>
      </c>
      <c r="AI61" s="75">
        <f>PXIL!I61</f>
        <v>0</v>
      </c>
      <c r="AJ61" s="75">
        <f>PXIL!O61</f>
        <v>0</v>
      </c>
      <c r="AK61" s="75">
        <f>RTM_IEX!I61</f>
        <v>98.49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28.97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9.0315419065898919</v>
      </c>
      <c r="F62">
        <f>GT_Spot!Q62</f>
        <v>0</v>
      </c>
      <c r="G62">
        <f>PPCL_NG!Q62</f>
        <v>19.28</v>
      </c>
      <c r="H62">
        <f>PPCL_Spot!Q62</f>
        <v>2.4500000000000002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722.68933794693771</v>
      </c>
      <c r="P62" s="77">
        <v>68.250000000000014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146.39999999999998</v>
      </c>
      <c r="U62" s="78">
        <f>SUMPRODUCT(LTA!F62:AJ62,LTA!F$102:AJ$102,LTA!F$104:AJ$104)</f>
        <v>107.79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293.89</v>
      </c>
      <c r="AB62" s="117">
        <f>-STOA!O62</f>
        <v>0</v>
      </c>
      <c r="AC62">
        <f t="shared" si="0"/>
        <v>14.126823742711041</v>
      </c>
      <c r="AD62">
        <f t="shared" si="1"/>
        <v>1591.1940561108163</v>
      </c>
      <c r="AE62">
        <f>'IDT-1'!C62</f>
        <v>0</v>
      </c>
      <c r="AF62" s="26"/>
      <c r="AG62">
        <f t="shared" si="2"/>
        <v>1591.1940561108163</v>
      </c>
      <c r="AI62" s="75">
        <f>PXIL!I62</f>
        <v>0</v>
      </c>
      <c r="AJ62" s="75">
        <f>PXIL!O62</f>
        <v>0</v>
      </c>
      <c r="AK62" s="75">
        <f>RTM_IEX!I62</f>
        <v>115.87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43.45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12.67759719566603</v>
      </c>
      <c r="F63">
        <f>GT_Spot!Q63</f>
        <v>0</v>
      </c>
      <c r="G63">
        <f>PPCL_NG!Q63</f>
        <v>19.28</v>
      </c>
      <c r="H63">
        <f>PPCL_Spot!Q63</f>
        <v>9.3000000000000007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722.0921615609326</v>
      </c>
      <c r="P63" s="77">
        <v>68.250000000000014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142.60999999999999</v>
      </c>
      <c r="U63" s="78">
        <f>SUMPRODUCT(LTA!F63:AJ63,LTA!F$102:AJ$102,LTA!F$104:AJ$104)</f>
        <v>108.55000000000001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293.23999999999995</v>
      </c>
      <c r="AB63" s="117">
        <f>-STOA!O63</f>
        <v>0</v>
      </c>
      <c r="AC63">
        <f t="shared" si="0"/>
        <v>13.884197877058067</v>
      </c>
      <c r="AD63">
        <f t="shared" si="1"/>
        <v>1563.8655608795405</v>
      </c>
      <c r="AE63">
        <f>'IDT-1'!C63</f>
        <v>0</v>
      </c>
      <c r="AF63" s="26"/>
      <c r="AG63">
        <f t="shared" si="2"/>
        <v>1563.8655608795405</v>
      </c>
      <c r="AI63" s="75">
        <f>PXIL!I63</f>
        <v>0</v>
      </c>
      <c r="AJ63" s="75">
        <f>PXIL!O63</f>
        <v>0</v>
      </c>
      <c r="AK63" s="75">
        <f>RTM_IEX!I63</f>
        <v>67.59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57.94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12.67759719566603</v>
      </c>
      <c r="F64">
        <f>GT_Spot!Q64</f>
        <v>0</v>
      </c>
      <c r="G64">
        <f>PPCL_NG!Q64</f>
        <v>19.28</v>
      </c>
      <c r="H64">
        <f>PPCL_Spot!Q64</f>
        <v>9.3000000000000007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722.0921615609326</v>
      </c>
      <c r="P64" s="77">
        <v>68.250000000000014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136.19999999999999</v>
      </c>
      <c r="U64" s="78">
        <f>SUMPRODUCT(LTA!F64:AJ64,LTA!F$102:AJ$102,LTA!F$104:AJ$104)</f>
        <v>108.86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292.82</v>
      </c>
      <c r="AB64" s="117">
        <f>-STOA!O64</f>
        <v>0</v>
      </c>
      <c r="AC64">
        <f t="shared" si="0"/>
        <v>14.251685877058067</v>
      </c>
      <c r="AD64">
        <f t="shared" si="1"/>
        <v>1605.2580728795404</v>
      </c>
      <c r="AE64">
        <f>'IDT-1'!C64</f>
        <v>0</v>
      </c>
      <c r="AF64" s="26"/>
      <c r="AG64">
        <f t="shared" si="2"/>
        <v>1605.2580728795404</v>
      </c>
      <c r="AI64" s="75">
        <f>PXIL!I64</f>
        <v>0</v>
      </c>
      <c r="AJ64" s="75">
        <f>PXIL!O64</f>
        <v>0</v>
      </c>
      <c r="AK64" s="75">
        <f>RTM_IEX!I64</f>
        <v>106.22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67.59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12.67759719566603</v>
      </c>
      <c r="F65">
        <f>GT_Spot!Q65</f>
        <v>0</v>
      </c>
      <c r="G65">
        <f>PPCL_NG!Q65</f>
        <v>19.28</v>
      </c>
      <c r="H65">
        <f>PPCL_Spot!Q65</f>
        <v>23.298393214261083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722.59485118293253</v>
      </c>
      <c r="P65" s="77">
        <v>68.250000000000014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132.26999999999998</v>
      </c>
      <c r="U65" s="78">
        <f>SUMPRODUCT(LTA!F65:AJ65,LTA!F$102:AJ$102,LTA!F$104:AJ$104)</f>
        <v>108.9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292.44</v>
      </c>
      <c r="AB65" s="117">
        <f>-STOA!O65</f>
        <v>0</v>
      </c>
      <c r="AC65">
        <f t="shared" si="0"/>
        <v>14.639071406017166</v>
      </c>
      <c r="AD65">
        <f t="shared" si="1"/>
        <v>1648.8917701868425</v>
      </c>
      <c r="AE65">
        <f>'IDT-1'!C65</f>
        <v>0</v>
      </c>
      <c r="AF65" s="26"/>
      <c r="AG65">
        <f t="shared" si="2"/>
        <v>1648.8917701868425</v>
      </c>
      <c r="AI65" s="75">
        <f>PXIL!I65</f>
        <v>0</v>
      </c>
      <c r="AJ65" s="75">
        <f>PXIL!O65</f>
        <v>0</v>
      </c>
      <c r="AK65" s="75">
        <f>RTM_IEX!I65</f>
        <v>144.84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62.76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12.67759719566603</v>
      </c>
      <c r="F66">
        <f>GT_Spot!Q66</f>
        <v>0</v>
      </c>
      <c r="G66">
        <f>PPCL_NG!Q66</f>
        <v>19.28</v>
      </c>
      <c r="H66">
        <f>PPCL_Spot!Q66</f>
        <v>23.298393214261083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721.54054167346612</v>
      </c>
      <c r="P66" s="77">
        <v>68.250000000000014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123.07</v>
      </c>
      <c r="U66" s="78">
        <f>SUMPRODUCT(LTA!F66:AJ66,LTA!F$102:AJ$102,LTA!F$104:AJ$104)</f>
        <v>108.9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292.02</v>
      </c>
      <c r="AB66" s="117">
        <f>-STOA!O66</f>
        <v>0</v>
      </c>
      <c r="AC66">
        <f t="shared" si="0"/>
        <v>14.417713482333861</v>
      </c>
      <c r="AD66">
        <f t="shared" si="1"/>
        <v>1623.9588186010592</v>
      </c>
      <c r="AE66">
        <f>'IDT-1'!C66</f>
        <v>0</v>
      </c>
      <c r="AF66" s="26"/>
      <c r="AG66">
        <f t="shared" si="2"/>
        <v>1623.9588186010592</v>
      </c>
      <c r="AI66" s="75">
        <f>PXIL!I66</f>
        <v>0</v>
      </c>
      <c r="AJ66" s="75">
        <f>PXIL!O66</f>
        <v>0</v>
      </c>
      <c r="AK66" s="75">
        <f>RTM_IEX!I66</f>
        <v>125.53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67.59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12.67759719566603</v>
      </c>
      <c r="F67">
        <f>GT_Spot!Q67</f>
        <v>0</v>
      </c>
      <c r="G67">
        <f>PPCL_NG!Q67</f>
        <v>19.28</v>
      </c>
      <c r="H67">
        <f>PPCL_Spot!Q67</f>
        <v>23.298393214261083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721.19494241546613</v>
      </c>
      <c r="P67" s="77">
        <v>68.250000000000014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112.81</v>
      </c>
      <c r="U67" s="78">
        <f>SUMPRODUCT(LTA!F67:AJ67,LTA!F$102:AJ$102,LTA!F$104:AJ$104)</f>
        <v>108.92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291.40999999999997</v>
      </c>
      <c r="AB67" s="117">
        <f>-STOA!O67</f>
        <v>0</v>
      </c>
      <c r="AC67">
        <f t="shared" si="0"/>
        <v>14.489120208863461</v>
      </c>
      <c r="AD67">
        <f t="shared" si="1"/>
        <v>1632.0018126165298</v>
      </c>
      <c r="AE67">
        <f>'IDT-1'!C67</f>
        <v>0</v>
      </c>
      <c r="AF67" s="26"/>
      <c r="AG67">
        <f t="shared" si="2"/>
        <v>1632.0018126165298</v>
      </c>
      <c r="AI67" s="75">
        <f>PXIL!I67</f>
        <v>0</v>
      </c>
      <c r="AJ67" s="75">
        <f>PXIL!O67</f>
        <v>0</v>
      </c>
      <c r="AK67" s="75">
        <f>RTM_IEX!I67</f>
        <v>135.18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77.25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12.67759719566603</v>
      </c>
      <c r="F68">
        <f>GT_Spot!Q68</f>
        <v>0</v>
      </c>
      <c r="G68">
        <f>PPCL_NG!Q68</f>
        <v>19.28</v>
      </c>
      <c r="H68">
        <f>PPCL_Spot!Q68</f>
        <v>23.298393214261083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721.19494241546613</v>
      </c>
      <c r="P68" s="77">
        <v>68.250000000000014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101.47</v>
      </c>
      <c r="U68" s="78">
        <f>SUMPRODUCT(LTA!F68:AJ68,LTA!F$102:AJ$102,LTA!F$104:AJ$104)</f>
        <v>108.89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290.68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14.340136208863463</v>
      </c>
      <c r="AD68">
        <f t="shared" ref="AD68:AD98" si="4">SUM(B68:AB68,AI68:AR68)-AC68</f>
        <v>1615.2207966165299</v>
      </c>
      <c r="AE68">
        <f>'IDT-1'!C68</f>
        <v>0</v>
      </c>
      <c r="AF68" s="26"/>
      <c r="AG68">
        <f t="shared" ref="AG68:AG98" si="5">SUM(AD68:AF68)</f>
        <v>1615.2207966165299</v>
      </c>
      <c r="AI68" s="75">
        <f>PXIL!I68</f>
        <v>0</v>
      </c>
      <c r="AJ68" s="75">
        <f>PXIL!O68</f>
        <v>0</v>
      </c>
      <c r="AK68" s="75">
        <f>RTM_IEX!I68</f>
        <v>135.18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72.42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12.67759719566603</v>
      </c>
      <c r="F69">
        <f>GT_Spot!Q69</f>
        <v>0</v>
      </c>
      <c r="G69">
        <f>PPCL_NG!Q69</f>
        <v>19.28</v>
      </c>
      <c r="H69">
        <f>PPCL_Spot!Q69</f>
        <v>23.298393214261083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716.84693053746605</v>
      </c>
      <c r="P69" s="77">
        <v>68.250000000000014</v>
      </c>
      <c r="Q69" s="77">
        <v>0</v>
      </c>
      <c r="R69" s="80">
        <v>18.487036384035903</v>
      </c>
      <c r="S69" s="80">
        <v>0</v>
      </c>
      <c r="T69" s="78">
        <f>SUMPRODUCT(LTA!F69:AJ69,LTA!F$101:AJ$101,LTA!F$104:AJ$104)</f>
        <v>93.64</v>
      </c>
      <c r="U69" s="78">
        <f>SUMPRODUCT(LTA!F69:AJ69,LTA!F$102:AJ$102,LTA!F$104:AJ$104)</f>
        <v>109.18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289.94</v>
      </c>
      <c r="AB69" s="117">
        <f>-STOA!O69</f>
        <v>0</v>
      </c>
      <c r="AC69">
        <f t="shared" si="3"/>
        <v>14.330271624516577</v>
      </c>
      <c r="AD69">
        <f t="shared" si="4"/>
        <v>1614.1096857069126</v>
      </c>
      <c r="AE69">
        <f>'IDT-1'!C69</f>
        <v>0</v>
      </c>
      <c r="AF69" s="26"/>
      <c r="AG69">
        <f t="shared" si="5"/>
        <v>1614.1096857069126</v>
      </c>
      <c r="AI69" s="75">
        <f>PXIL!I69</f>
        <v>0</v>
      </c>
      <c r="AJ69" s="75">
        <f>PXIL!O69</f>
        <v>0</v>
      </c>
      <c r="AK69" s="75">
        <f>RTM_IEX!I69</f>
        <v>154.5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72.42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12.67759719566603</v>
      </c>
      <c r="F70">
        <f>GT_Spot!Q70</f>
        <v>0</v>
      </c>
      <c r="G70">
        <f>PPCL_NG!Q70</f>
        <v>19.28</v>
      </c>
      <c r="H70">
        <f>PPCL_Spot!Q70</f>
        <v>23.298393214261083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716.84693053746605</v>
      </c>
      <c r="P70" s="77">
        <v>68.250000000000014</v>
      </c>
      <c r="Q70" s="77">
        <v>0</v>
      </c>
      <c r="R70" s="80">
        <v>12.559999999999999</v>
      </c>
      <c r="S70" s="80">
        <v>0</v>
      </c>
      <c r="T70" s="78">
        <f>SUMPRODUCT(LTA!F70:AJ70,LTA!F$101:AJ$101,LTA!F$104:AJ$104)</f>
        <v>82.58</v>
      </c>
      <c r="U70" s="78">
        <f>SUMPRODUCT(LTA!F70:AJ70,LTA!F$102:AJ$102,LTA!F$104:AJ$104)</f>
        <v>109.44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289.22999999999996</v>
      </c>
      <c r="AB70" s="117">
        <f>-STOA!O70</f>
        <v>0</v>
      </c>
      <c r="AC70">
        <f t="shared" si="3"/>
        <v>13.879385704337061</v>
      </c>
      <c r="AD70">
        <f t="shared" si="4"/>
        <v>1563.3235352430561</v>
      </c>
      <c r="AE70">
        <f>'IDT-1'!C70</f>
        <v>0</v>
      </c>
      <c r="AF70" s="26"/>
      <c r="AG70">
        <f t="shared" si="5"/>
        <v>1563.3235352430561</v>
      </c>
      <c r="AI70" s="75">
        <f>PXIL!I70</f>
        <v>0</v>
      </c>
      <c r="AJ70" s="75">
        <f>PXIL!O70</f>
        <v>0</v>
      </c>
      <c r="AK70" s="75">
        <f>RTM_IEX!I70</f>
        <v>115.87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77.25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13.079752704791346</v>
      </c>
      <c r="F71">
        <f>GT_Spot!Q71</f>
        <v>0</v>
      </c>
      <c r="G71">
        <f>PPCL_NG!Q71</f>
        <v>19.28</v>
      </c>
      <c r="H71">
        <f>PPCL_Spot!Q71</f>
        <v>23.298393214261083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719.00646596946603</v>
      </c>
      <c r="P71" s="77">
        <v>68.250000000000014</v>
      </c>
      <c r="Q71" s="77">
        <v>0</v>
      </c>
      <c r="R71" s="80">
        <v>7.83</v>
      </c>
      <c r="S71" s="80">
        <v>0</v>
      </c>
      <c r="T71" s="78">
        <f>SUMPRODUCT(LTA!F71:AJ71,LTA!F$101:AJ$101,LTA!F$104:AJ$104)</f>
        <v>71.349999999999994</v>
      </c>
      <c r="U71" s="78">
        <f>SUMPRODUCT(LTA!F71:AJ71,LTA!F$102:AJ$102,LTA!F$104:AJ$104)</f>
        <v>109.64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288.62</v>
      </c>
      <c r="AB71" s="117">
        <f>-STOA!O71</f>
        <v>0</v>
      </c>
      <c r="AC71">
        <f t="shared" si="3"/>
        <v>13.545440584618962</v>
      </c>
      <c r="AD71">
        <f t="shared" si="4"/>
        <v>1525.7091713038994</v>
      </c>
      <c r="AE71">
        <f>'IDT-1'!C71</f>
        <v>0</v>
      </c>
      <c r="AF71" s="26"/>
      <c r="AG71">
        <f t="shared" si="5"/>
        <v>1525.7091713038994</v>
      </c>
      <c r="AI71" s="75">
        <f>PXIL!I71</f>
        <v>0</v>
      </c>
      <c r="AJ71" s="75">
        <f>PXIL!O71</f>
        <v>0</v>
      </c>
      <c r="AK71" s="75">
        <f>RTM_IEX!I71</f>
        <v>77.25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91.73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13.079752704791346</v>
      </c>
      <c r="F72">
        <f>GT_Spot!Q72</f>
        <v>0</v>
      </c>
      <c r="G72">
        <f>PPCL_NG!Q72</f>
        <v>19.28</v>
      </c>
      <c r="H72">
        <f>PPCL_Spot!Q72</f>
        <v>23.298393214261083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719.00646596946603</v>
      </c>
      <c r="P72" s="77">
        <v>68.250000000000014</v>
      </c>
      <c r="Q72" s="77">
        <v>0</v>
      </c>
      <c r="R72" s="80">
        <v>5.2572169312169317</v>
      </c>
      <c r="S72" s="80">
        <v>0</v>
      </c>
      <c r="T72" s="78">
        <f>SUMPRODUCT(LTA!F72:AJ72,LTA!F$101:AJ$101,LTA!F$104:AJ$104)</f>
        <v>58.629999999999995</v>
      </c>
      <c r="U72" s="78">
        <f>SUMPRODUCT(LTA!F72:AJ72,LTA!F$102:AJ$102,LTA!F$104:AJ$104)</f>
        <v>109.95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287.90999999999997</v>
      </c>
      <c r="AB72" s="117">
        <f>-STOA!O72</f>
        <v>0</v>
      </c>
      <c r="AC72">
        <f t="shared" si="3"/>
        <v>13.534768093613669</v>
      </c>
      <c r="AD72">
        <f t="shared" si="4"/>
        <v>1524.5070607261216</v>
      </c>
      <c r="AE72">
        <f>'IDT-1'!C72</f>
        <v>0</v>
      </c>
      <c r="AF72" s="26"/>
      <c r="AG72">
        <f t="shared" si="5"/>
        <v>1524.5070607261216</v>
      </c>
      <c r="AI72" s="75">
        <f>PXIL!I72</f>
        <v>0</v>
      </c>
      <c r="AJ72" s="75">
        <f>PXIL!O72</f>
        <v>0</v>
      </c>
      <c r="AK72" s="75">
        <f>RTM_IEX!I72</f>
        <v>86.9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96.56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13.079752704791346</v>
      </c>
      <c r="F73">
        <f>GT_Spot!Q73</f>
        <v>0</v>
      </c>
      <c r="G73">
        <f>PPCL_NG!Q73</f>
        <v>19.28</v>
      </c>
      <c r="H73">
        <f>PPCL_Spot!Q73</f>
        <v>23.298393214261083</v>
      </c>
      <c r="I73">
        <f>Bawana_NG!Q73</f>
        <v>46.02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710.58452513559928</v>
      </c>
      <c r="P73" s="77">
        <v>68.250000000000014</v>
      </c>
      <c r="Q73" s="77">
        <v>0</v>
      </c>
      <c r="R73" s="80">
        <v>2.6327830687830689</v>
      </c>
      <c r="S73" s="80">
        <v>0</v>
      </c>
      <c r="T73" s="78">
        <f>SUMPRODUCT(LTA!F73:AJ73,LTA!F$101:AJ$101,LTA!F$104:AJ$104)</f>
        <v>44.96</v>
      </c>
      <c r="U73" s="78">
        <f>SUMPRODUCT(LTA!F73:AJ73,LTA!F$102:AJ$102,LTA!F$104:AJ$104)</f>
        <v>109.96000000000001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287.59999999999997</v>
      </c>
      <c r="AB73" s="117">
        <f>-STOA!O73</f>
        <v>0</v>
      </c>
      <c r="AC73">
        <f t="shared" si="3"/>
        <v>13.365311996286227</v>
      </c>
      <c r="AD73">
        <f t="shared" si="4"/>
        <v>1505.4201421271484</v>
      </c>
      <c r="AE73">
        <f>'IDT-1'!C73</f>
        <v>0</v>
      </c>
      <c r="AF73" s="26"/>
      <c r="AG73">
        <f t="shared" si="5"/>
        <v>1505.4201421271484</v>
      </c>
      <c r="AI73" s="75">
        <f>PXIL!I73</f>
        <v>0</v>
      </c>
      <c r="AJ73" s="75">
        <f>PXIL!O73</f>
        <v>0</v>
      </c>
      <c r="AK73" s="75">
        <f>RTM_IEX!I73</f>
        <v>96.56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96.56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13.079752704791346</v>
      </c>
      <c r="F74">
        <f>GT_Spot!Q74</f>
        <v>0</v>
      </c>
      <c r="G74">
        <f>PPCL_NG!Q74</f>
        <v>19.28</v>
      </c>
      <c r="H74">
        <f>PPCL_Spot!Q74</f>
        <v>23.298393214261083</v>
      </c>
      <c r="I74">
        <f>Bawana_NG!Q74</f>
        <v>46.02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713.37297034544736</v>
      </c>
      <c r="P74" s="77">
        <v>68.250000000000014</v>
      </c>
      <c r="Q74" s="77">
        <v>0</v>
      </c>
      <c r="R74" s="80">
        <v>0.05</v>
      </c>
      <c r="S74" s="80">
        <v>0</v>
      </c>
      <c r="T74" s="78">
        <f>SUMPRODUCT(LTA!F74:AJ74,LTA!F$101:AJ$101,LTA!F$104:AJ$104)</f>
        <v>34.799999999999997</v>
      </c>
      <c r="U74" s="78">
        <f>SUMPRODUCT(LTA!F74:AJ74,LTA!F$102:AJ$102,LTA!F$104:AJ$104)</f>
        <v>110.05000000000001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287.18</v>
      </c>
      <c r="AB74" s="117">
        <f>-STOA!O74</f>
        <v>0</v>
      </c>
      <c r="AC74">
        <f t="shared" si="3"/>
        <v>13.232305823127598</v>
      </c>
      <c r="AD74">
        <f t="shared" si="4"/>
        <v>1490.4388104413722</v>
      </c>
      <c r="AE74">
        <f>'IDT-1'!C74</f>
        <v>0</v>
      </c>
      <c r="AF74" s="26"/>
      <c r="AG74">
        <f t="shared" si="5"/>
        <v>1490.4388104413722</v>
      </c>
      <c r="AI74" s="75">
        <f>PXIL!I74</f>
        <v>0</v>
      </c>
      <c r="AJ74" s="75">
        <f>PXIL!O74</f>
        <v>0</v>
      </c>
      <c r="AK74" s="75">
        <f>RTM_IEX!I74</f>
        <v>96.56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91.73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13.201236476043279</v>
      </c>
      <c r="F75">
        <f>GT_Spot!Q75</f>
        <v>0</v>
      </c>
      <c r="G75">
        <f>PPCL_NG!Q75</f>
        <v>19.28</v>
      </c>
      <c r="H75">
        <f>PPCL_Spot!Q75</f>
        <v>23.298393214261083</v>
      </c>
      <c r="I75">
        <f>Bawana_NG!Q75</f>
        <v>46.02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712.22636063649725</v>
      </c>
      <c r="P75" s="77">
        <v>68.250000000000014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23.89</v>
      </c>
      <c r="U75" s="78">
        <f>SUMPRODUCT(LTA!F75:AJ75,LTA!F$102:AJ$102,LTA!F$104:AJ$104)</f>
        <v>113.01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286.62</v>
      </c>
      <c r="AB75" s="117">
        <f>-STOA!O75</f>
        <v>0</v>
      </c>
      <c r="AC75">
        <f t="shared" si="3"/>
        <v>13.147956714875855</v>
      </c>
      <c r="AD75">
        <f t="shared" si="4"/>
        <v>1480.9380336119259</v>
      </c>
      <c r="AE75">
        <f>'IDT-1'!C75</f>
        <v>0</v>
      </c>
      <c r="AF75" s="26"/>
      <c r="AG75">
        <f t="shared" si="5"/>
        <v>1480.9380336119259</v>
      </c>
      <c r="AI75" s="75">
        <f>PXIL!I75</f>
        <v>0</v>
      </c>
      <c r="AJ75" s="75">
        <f>PXIL!O75</f>
        <v>0</v>
      </c>
      <c r="AK75" s="75">
        <f>RTM_IEX!I75</f>
        <v>101.39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86.9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13.201236476043279</v>
      </c>
      <c r="F76">
        <f>GT_Spot!Q76</f>
        <v>0</v>
      </c>
      <c r="G76">
        <f>PPCL_NG!Q76</f>
        <v>19.28</v>
      </c>
      <c r="H76">
        <f>PPCL_Spot!Q76</f>
        <v>23.298393214261083</v>
      </c>
      <c r="I76">
        <f>Bawana_NG!Q76</f>
        <v>46.02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712.22636063649725</v>
      </c>
      <c r="P76" s="77">
        <v>68.250000000000014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15.02</v>
      </c>
      <c r="U76" s="78">
        <f>SUMPRODUCT(LTA!F76:AJ76,LTA!F$102:AJ$102,LTA!F$104:AJ$104)</f>
        <v>112.61000000000001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285.96999999999997</v>
      </c>
      <c r="AB76" s="117">
        <f>-STOA!O76</f>
        <v>0</v>
      </c>
      <c r="AC76">
        <f t="shared" si="3"/>
        <v>13.188172714875853</v>
      </c>
      <c r="AD76">
        <f t="shared" si="4"/>
        <v>1485.4678176119257</v>
      </c>
      <c r="AE76">
        <f>'IDT-1'!C76</f>
        <v>4.9219999999999997</v>
      </c>
      <c r="AF76" s="26"/>
      <c r="AG76">
        <f t="shared" si="5"/>
        <v>1490.3898176119258</v>
      </c>
      <c r="AI76" s="75">
        <f>PXIL!I76</f>
        <v>0</v>
      </c>
      <c r="AJ76" s="75">
        <f>PXIL!O76</f>
        <v>0</v>
      </c>
      <c r="AK76" s="75">
        <f>RTM_IEX!I76</f>
        <v>130.36000000000001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72.42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13.201236476043279</v>
      </c>
      <c r="F77">
        <f>GT_Spot!Q77</f>
        <v>0</v>
      </c>
      <c r="G77">
        <f>PPCL_NG!Q77</f>
        <v>19.28</v>
      </c>
      <c r="H77">
        <f>PPCL_Spot!Q77</f>
        <v>23.298393214261083</v>
      </c>
      <c r="I77">
        <f>Bawana_NG!Q77</f>
        <v>46.02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714.58750969944742</v>
      </c>
      <c r="P77" s="77">
        <v>68.250000000000014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6.6899999999999995</v>
      </c>
      <c r="U77" s="78">
        <f>SUMPRODUCT(LTA!F77:AJ77,LTA!F$102:AJ$102,LTA!F$104:AJ$104)</f>
        <v>111.71000000000001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285.32</v>
      </c>
      <c r="AB77" s="117">
        <f>-STOA!O77</f>
        <v>0</v>
      </c>
      <c r="AC77">
        <f t="shared" si="3"/>
        <v>12.569630826629819</v>
      </c>
      <c r="AD77">
        <f t="shared" si="4"/>
        <v>1415.7975085631219</v>
      </c>
      <c r="AE77">
        <f>'IDT-1'!C77</f>
        <v>50</v>
      </c>
      <c r="AF77" s="26"/>
      <c r="AG77">
        <f t="shared" si="5"/>
        <v>1465.7975085631219</v>
      </c>
      <c r="AI77" s="75">
        <f>PXIL!I77</f>
        <v>0</v>
      </c>
      <c r="AJ77" s="75">
        <f>PXIL!O77</f>
        <v>0</v>
      </c>
      <c r="AK77" s="75">
        <f>RTM_IEX!I77</f>
        <v>125.53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14.48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13.201236476043279</v>
      </c>
      <c r="F78">
        <f>GT_Spot!Q78</f>
        <v>0</v>
      </c>
      <c r="G78">
        <f>PPCL_NG!Q78</f>
        <v>19.28</v>
      </c>
      <c r="H78">
        <f>PPCL_Spot!Q78</f>
        <v>23.298393214261083</v>
      </c>
      <c r="I78">
        <f>Bawana_NG!Q78</f>
        <v>46.02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715.86239604865375</v>
      </c>
      <c r="P78" s="77">
        <v>68.250000000000014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3.33</v>
      </c>
      <c r="U78" s="78">
        <f>SUMPRODUCT(LTA!F78:AJ78,LTA!F$102:AJ$102,LTA!F$104:AJ$104)</f>
        <v>111.18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284.69</v>
      </c>
      <c r="AB78" s="117">
        <f>-STOA!O78</f>
        <v>0</v>
      </c>
      <c r="AC78">
        <f t="shared" si="3"/>
        <v>12.541073826502831</v>
      </c>
      <c r="AD78">
        <f t="shared" si="4"/>
        <v>1412.5809519124555</v>
      </c>
      <c r="AE78">
        <f>'IDT-1'!C78</f>
        <v>40</v>
      </c>
      <c r="AF78" s="26"/>
      <c r="AG78">
        <f t="shared" si="5"/>
        <v>1452.5809519124555</v>
      </c>
      <c r="AI78" s="75">
        <f>PXIL!I78</f>
        <v>0</v>
      </c>
      <c r="AJ78" s="75">
        <f>PXIL!O78</f>
        <v>0</v>
      </c>
      <c r="AK78" s="75">
        <f>RTM_IEX!I78</f>
        <v>125.53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14.48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13.201236476043279</v>
      </c>
      <c r="F79">
        <f>GT_Spot!Q79</f>
        <v>0</v>
      </c>
      <c r="G79">
        <f>PPCL_NG!Q79</f>
        <v>19.28</v>
      </c>
      <c r="H79">
        <f>PPCL_Spot!Q79</f>
        <v>23.298393214261083</v>
      </c>
      <c r="I79">
        <f>Bawana_NG!Q79</f>
        <v>46.02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725.90499869408256</v>
      </c>
      <c r="P79" s="77">
        <v>68.250000000000014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1.67</v>
      </c>
      <c r="U79" s="78">
        <f>SUMPRODUCT(LTA!F79:AJ79,LTA!F$102:AJ$102,LTA!F$104:AJ$104)</f>
        <v>111.01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284.08</v>
      </c>
      <c r="AB79" s="117">
        <f>-STOA!O79</f>
        <v>0</v>
      </c>
      <c r="AC79">
        <f t="shared" si="3"/>
        <v>12.079448729782605</v>
      </c>
      <c r="AD79">
        <f t="shared" si="4"/>
        <v>1360.5851796546044</v>
      </c>
      <c r="AE79">
        <f>'IDT-1'!C79</f>
        <v>35</v>
      </c>
      <c r="AF79" s="26"/>
      <c r="AG79">
        <f t="shared" si="5"/>
        <v>1395.5851796546044</v>
      </c>
      <c r="AI79" s="75">
        <f>PXIL!I79</f>
        <v>0</v>
      </c>
      <c r="AJ79" s="75">
        <f>PXIL!O79</f>
        <v>0</v>
      </c>
      <c r="AK79" s="75">
        <f>RTM_IEX!I79</f>
        <v>65.47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14.48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13.201236476043279</v>
      </c>
      <c r="F80">
        <f>GT_Spot!Q80</f>
        <v>0</v>
      </c>
      <c r="G80">
        <f>PPCL_NG!Q80</f>
        <v>19.28</v>
      </c>
      <c r="H80">
        <f>PPCL_Spot!Q80</f>
        <v>23.298393214261083</v>
      </c>
      <c r="I80">
        <f>Bawana_NG!Q80</f>
        <v>46.02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733.71047457408258</v>
      </c>
      <c r="P80" s="77">
        <v>68.250000000000014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0.53</v>
      </c>
      <c r="U80" s="78">
        <f>SUMPRODUCT(LTA!F80:AJ80,LTA!F$102:AJ$102,LTA!F$104:AJ$104)</f>
        <v>107.93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283.60999999999996</v>
      </c>
      <c r="AB80" s="117">
        <f>-STOA!O80</f>
        <v>0</v>
      </c>
      <c r="AC80">
        <f t="shared" si="3"/>
        <v>12.012440917526604</v>
      </c>
      <c r="AD80">
        <f t="shared" si="4"/>
        <v>1353.0376633468602</v>
      </c>
      <c r="AE80">
        <f>'IDT-1'!C80</f>
        <v>30</v>
      </c>
      <c r="AF80" s="26"/>
      <c r="AG80">
        <f t="shared" si="5"/>
        <v>1383.0376633468602</v>
      </c>
      <c r="AI80" s="75">
        <f>PXIL!I80</f>
        <v>0</v>
      </c>
      <c r="AJ80" s="75">
        <f>PXIL!O80</f>
        <v>0</v>
      </c>
      <c r="AK80" s="75">
        <f>RTM_IEX!I80</f>
        <v>54.74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14.48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13.201236476043279</v>
      </c>
      <c r="F81">
        <f>GT_Spot!Q81</f>
        <v>0</v>
      </c>
      <c r="G81">
        <f>PPCL_NG!Q81</f>
        <v>19.28</v>
      </c>
      <c r="H81">
        <f>PPCL_Spot!Q81</f>
        <v>23.298393214261083</v>
      </c>
      <c r="I81">
        <f>Bawana_NG!Q81</f>
        <v>46.02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734.95174768208267</v>
      </c>
      <c r="P81" s="77">
        <v>68.250000000000014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0.06</v>
      </c>
      <c r="U81" s="78">
        <f>SUMPRODUCT(LTA!F81:AJ81,LTA!F$102:AJ$102,LTA!F$104:AJ$104)</f>
        <v>107.86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4.54</v>
      </c>
      <c r="Z81" s="75">
        <f>IEX!O81</f>
        <v>0</v>
      </c>
      <c r="AA81" s="117">
        <f>STOA!I81</f>
        <v>283.31</v>
      </c>
      <c r="AB81" s="117">
        <f>-STOA!O81</f>
        <v>0</v>
      </c>
      <c r="AC81">
        <f t="shared" si="3"/>
        <v>12.105996120877005</v>
      </c>
      <c r="AD81">
        <f t="shared" si="4"/>
        <v>1363.5753812515097</v>
      </c>
      <c r="AE81">
        <f>'IDT-1'!C81</f>
        <v>40</v>
      </c>
      <c r="AF81" s="26"/>
      <c r="AG81">
        <f t="shared" si="5"/>
        <v>1403.5753812515097</v>
      </c>
      <c r="AI81" s="75">
        <f>PXIL!I81</f>
        <v>0</v>
      </c>
      <c r="AJ81" s="75">
        <f>PXIL!O81</f>
        <v>0</v>
      </c>
      <c r="AK81" s="75">
        <f>RTM_IEX!I81</f>
        <v>65.59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9.32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13.201236476043279</v>
      </c>
      <c r="F82">
        <f>GT_Spot!Q82</f>
        <v>0</v>
      </c>
      <c r="G82">
        <f>PPCL_NG!Q82</f>
        <v>19.28</v>
      </c>
      <c r="H82">
        <f>PPCL_Spot!Q82</f>
        <v>23.298393214261083</v>
      </c>
      <c r="I82">
        <f>Bawana_NG!Q82</f>
        <v>46.02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734.95174768208267</v>
      </c>
      <c r="P82" s="77">
        <v>68.250000000000014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107.75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4.41</v>
      </c>
      <c r="Z82" s="75">
        <f>IEX!O82</f>
        <v>0</v>
      </c>
      <c r="AA82" s="117">
        <f>STOA!I82</f>
        <v>283.20999999999998</v>
      </c>
      <c r="AB82" s="117">
        <f>-STOA!O82</f>
        <v>0</v>
      </c>
      <c r="AC82">
        <f t="shared" si="3"/>
        <v>12.059004120877004</v>
      </c>
      <c r="AD82">
        <f t="shared" si="4"/>
        <v>1358.2823732515099</v>
      </c>
      <c r="AE82">
        <f>'IDT-1'!C82</f>
        <v>50</v>
      </c>
      <c r="AF82" s="26"/>
      <c r="AG82">
        <f t="shared" si="5"/>
        <v>1408.2823732515099</v>
      </c>
      <c r="AI82" s="75">
        <f>PXIL!I82</f>
        <v>0</v>
      </c>
      <c r="AJ82" s="75">
        <f>PXIL!O82</f>
        <v>0</v>
      </c>
      <c r="AK82" s="75">
        <f>RTM_IEX!I82</f>
        <v>60.69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9.2799999999999994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13.201236476043279</v>
      </c>
      <c r="F83">
        <f>GT_Spot!Q83</f>
        <v>0</v>
      </c>
      <c r="G83">
        <f>PPCL_NG!Q83</f>
        <v>19.28</v>
      </c>
      <c r="H83">
        <f>PPCL_Spot!Q83</f>
        <v>20.000000000000004</v>
      </c>
      <c r="I83">
        <f>Bawana_NG!Q83</f>
        <v>46.02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736.17021108208269</v>
      </c>
      <c r="P83" s="77">
        <v>68.250000000000014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107.76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283.20999999999998</v>
      </c>
      <c r="AB83" s="117">
        <f>-STOA!O83</f>
        <v>0</v>
      </c>
      <c r="AC83">
        <f t="shared" si="3"/>
        <v>12.113916738511509</v>
      </c>
      <c r="AD83">
        <f t="shared" si="4"/>
        <v>1364.4675308196145</v>
      </c>
      <c r="AE83">
        <f>'IDT-1'!C83</f>
        <v>50</v>
      </c>
      <c r="AF83" s="26"/>
      <c r="AG83">
        <f t="shared" si="5"/>
        <v>1414.4675308196145</v>
      </c>
      <c r="AI83" s="75">
        <f>PXIL!I83</f>
        <v>0</v>
      </c>
      <c r="AJ83" s="75">
        <f>PXIL!O83</f>
        <v>0</v>
      </c>
      <c r="AK83" s="75">
        <f>RTM_IEX!I83</f>
        <v>68.209999999999994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14.48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13.201236476043279</v>
      </c>
      <c r="F84">
        <f>GT_Spot!Q84</f>
        <v>0</v>
      </c>
      <c r="G84">
        <f>PPCL_NG!Q84</f>
        <v>19.28</v>
      </c>
      <c r="H84">
        <f>PPCL_Spot!Q84</f>
        <v>20.000000000000004</v>
      </c>
      <c r="I84">
        <f>Bawana_NG!Q84</f>
        <v>46.02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736.08652625668594</v>
      </c>
      <c r="P84" s="77">
        <v>68.250000000000014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107.86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283.20999999999998</v>
      </c>
      <c r="AB84" s="117">
        <f>-STOA!O84</f>
        <v>0</v>
      </c>
      <c r="AC84">
        <f t="shared" si="3"/>
        <v>12.104028312048017</v>
      </c>
      <c r="AD84">
        <f t="shared" si="4"/>
        <v>1363.3537344206811</v>
      </c>
      <c r="AE84">
        <f>'IDT-1'!C84</f>
        <v>55</v>
      </c>
      <c r="AF84" s="26"/>
      <c r="AG84">
        <f t="shared" si="5"/>
        <v>1418.3537344206811</v>
      </c>
      <c r="AI84" s="75">
        <f>PXIL!I84</f>
        <v>0</v>
      </c>
      <c r="AJ84" s="75">
        <f>PXIL!O84</f>
        <v>0</v>
      </c>
      <c r="AK84" s="75">
        <f>RTM_IEX!I84</f>
        <v>67.069999999999993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14.48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13.201236476043279</v>
      </c>
      <c r="F85">
        <f>GT_Spot!Q85</f>
        <v>0</v>
      </c>
      <c r="G85">
        <f>PPCL_NG!Q85</f>
        <v>19.28</v>
      </c>
      <c r="H85">
        <f>PPCL_Spot!Q85</f>
        <v>20</v>
      </c>
      <c r="I85">
        <f>Bawana_NG!Q85</f>
        <v>46.02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734.54116888843191</v>
      </c>
      <c r="P85" s="77">
        <v>68.250000000000014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107.94000000000001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283.20999999999998</v>
      </c>
      <c r="AB85" s="117">
        <f>-STOA!O85</f>
        <v>0</v>
      </c>
      <c r="AC85">
        <f t="shared" si="3"/>
        <v>12.230085167207383</v>
      </c>
      <c r="AD85">
        <f t="shared" si="4"/>
        <v>1377.5523201972678</v>
      </c>
      <c r="AE85">
        <f>'IDT-1'!C85</f>
        <v>70</v>
      </c>
      <c r="AF85" s="26"/>
      <c r="AG85">
        <f t="shared" si="5"/>
        <v>1447.5523201972678</v>
      </c>
      <c r="AI85" s="75">
        <f>PXIL!I85</f>
        <v>0</v>
      </c>
      <c r="AJ85" s="75">
        <f>PXIL!O85</f>
        <v>0</v>
      </c>
      <c r="AK85" s="75">
        <f>RTM_IEX!I85</f>
        <v>82.86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14.48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13.201236476043279</v>
      </c>
      <c r="F86">
        <f>GT_Spot!Q86</f>
        <v>0</v>
      </c>
      <c r="G86">
        <f>PPCL_NG!Q86</f>
        <v>19.28</v>
      </c>
      <c r="H86">
        <f>PPCL_Spot!Q86</f>
        <v>20</v>
      </c>
      <c r="I86">
        <f>Bawana_NG!Q86</f>
        <v>46.02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722.73088906913028</v>
      </c>
      <c r="P86" s="77">
        <v>68.250000000000014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108.05000000000001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283.20999999999998</v>
      </c>
      <c r="AB86" s="117">
        <f>-STOA!O86</f>
        <v>0</v>
      </c>
      <c r="AC86">
        <f t="shared" si="3"/>
        <v>12.102042704797528</v>
      </c>
      <c r="AD86">
        <f t="shared" si="4"/>
        <v>1363.1300828403762</v>
      </c>
      <c r="AE86">
        <f>'IDT-1'!C86</f>
        <v>80</v>
      </c>
      <c r="AF86" s="26"/>
      <c r="AG86">
        <f t="shared" si="5"/>
        <v>1443.1300828403762</v>
      </c>
      <c r="AI86" s="75">
        <f>PXIL!I86</f>
        <v>0</v>
      </c>
      <c r="AJ86" s="75">
        <f>PXIL!O86</f>
        <v>0</v>
      </c>
      <c r="AK86" s="75">
        <f>RTM_IEX!I86</f>
        <v>80.010000000000005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14.48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13.605278944211157</v>
      </c>
      <c r="F87">
        <f>GT_Spot!Q87</f>
        <v>0</v>
      </c>
      <c r="G87">
        <f>PPCL_NG!Q87</f>
        <v>19.28</v>
      </c>
      <c r="H87">
        <f>PPCL_Spot!Q87</f>
        <v>20</v>
      </c>
      <c r="I87">
        <f>Bawana_NG!Q87</f>
        <v>46.02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718.11069111566997</v>
      </c>
      <c r="P87" s="77">
        <v>68.250000000000014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108.22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314.96999999999997</v>
      </c>
      <c r="AB87" s="117">
        <f>-STOA!O87</f>
        <v>0</v>
      </c>
      <c r="AC87">
        <f t="shared" si="3"/>
        <v>12.319436536526954</v>
      </c>
      <c r="AD87">
        <f t="shared" si="4"/>
        <v>1387.6165335233541</v>
      </c>
      <c r="AE87">
        <f>'IDT-1'!C87</f>
        <v>55</v>
      </c>
      <c r="AF87" s="26"/>
      <c r="AG87">
        <f t="shared" si="5"/>
        <v>1442.6165335233541</v>
      </c>
      <c r="AI87" s="75">
        <f>PXIL!I87</f>
        <v>0</v>
      </c>
      <c r="AJ87" s="75">
        <f>PXIL!O87</f>
        <v>0</v>
      </c>
      <c r="AK87" s="75">
        <f>RTM_IEX!I87</f>
        <v>77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14.48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13.605278944211157</v>
      </c>
      <c r="F88">
        <f>GT_Spot!Q88</f>
        <v>0</v>
      </c>
      <c r="G88">
        <f>PPCL_NG!Q88</f>
        <v>19.28</v>
      </c>
      <c r="H88">
        <f>PPCL_Spot!Q88</f>
        <v>20</v>
      </c>
      <c r="I88">
        <f>Bawana_NG!Q88</f>
        <v>46.02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718.11069111566997</v>
      </c>
      <c r="P88" s="77">
        <v>68.250000000000014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107.99000000000001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314.96999999999997</v>
      </c>
      <c r="AB88" s="117">
        <f>-STOA!O88</f>
        <v>0</v>
      </c>
      <c r="AC88">
        <f t="shared" si="3"/>
        <v>12.306060536526955</v>
      </c>
      <c r="AD88">
        <f t="shared" si="4"/>
        <v>1386.1099095233542</v>
      </c>
      <c r="AE88">
        <f>'IDT-1'!C88</f>
        <v>80</v>
      </c>
      <c r="AF88" s="26"/>
      <c r="AG88">
        <f t="shared" si="5"/>
        <v>1466.1099095233542</v>
      </c>
      <c r="AI88" s="75">
        <f>PXIL!I88</f>
        <v>0</v>
      </c>
      <c r="AJ88" s="75">
        <f>PXIL!O88</f>
        <v>0</v>
      </c>
      <c r="AK88" s="75">
        <f>RTM_IEX!I88</f>
        <v>75.709999999999994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14.48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13.605278944211157</v>
      </c>
      <c r="F89">
        <f>GT_Spot!Q89</f>
        <v>0</v>
      </c>
      <c r="G89">
        <f>PPCL_NG!Q89</f>
        <v>19.28</v>
      </c>
      <c r="H89">
        <f>PPCL_Spot!Q89</f>
        <v>20</v>
      </c>
      <c r="I89">
        <f>Bawana_NG!Q89</f>
        <v>46.02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718.11069111566997</v>
      </c>
      <c r="P89" s="77">
        <v>68.250000000000014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107.97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8.11</v>
      </c>
      <c r="Z89" s="75">
        <f>IEX!O89</f>
        <v>0</v>
      </c>
      <c r="AA89" s="117">
        <f>STOA!I89</f>
        <v>314.96999999999997</v>
      </c>
      <c r="AB89" s="117">
        <f>-STOA!O89</f>
        <v>0</v>
      </c>
      <c r="AC89">
        <f t="shared" si="3"/>
        <v>12.647148536526956</v>
      </c>
      <c r="AD89">
        <f t="shared" si="4"/>
        <v>1424.5288215233545</v>
      </c>
      <c r="AE89">
        <f>'IDT-1'!C89</f>
        <v>71.626999999999995</v>
      </c>
      <c r="AF89" s="26"/>
      <c r="AG89">
        <f t="shared" si="5"/>
        <v>1496.1558215233545</v>
      </c>
      <c r="AI89" s="75">
        <f>PXIL!I89</f>
        <v>0</v>
      </c>
      <c r="AJ89" s="75">
        <f>PXIL!O89</f>
        <v>0</v>
      </c>
      <c r="AK89" s="75">
        <f>RTM_IEX!I89</f>
        <v>77.69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43.17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13.605278944211157</v>
      </c>
      <c r="F90">
        <f>GT_Spot!Q90</f>
        <v>0</v>
      </c>
      <c r="G90">
        <f>PPCL_NG!Q90</f>
        <v>19.28</v>
      </c>
      <c r="H90">
        <f>PPCL_Spot!Q90</f>
        <v>20</v>
      </c>
      <c r="I90">
        <f>Bawana_NG!Q90</f>
        <v>46.02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718.11069111566997</v>
      </c>
      <c r="P90" s="77">
        <v>68.250000000000014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108.04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30.16</v>
      </c>
      <c r="Z90" s="75">
        <f>IEX!O90</f>
        <v>0</v>
      </c>
      <c r="AA90" s="117">
        <f>STOA!I90</f>
        <v>314.96999999999997</v>
      </c>
      <c r="AB90" s="117">
        <f>-STOA!O90</f>
        <v>0</v>
      </c>
      <c r="AC90">
        <f t="shared" si="3"/>
        <v>12.920828536526955</v>
      </c>
      <c r="AD90">
        <f t="shared" si="4"/>
        <v>1455.3551415233542</v>
      </c>
      <c r="AE90">
        <f>'IDT-1'!C90</f>
        <v>61.048999999999999</v>
      </c>
      <c r="AF90" s="26"/>
      <c r="AG90">
        <f t="shared" si="5"/>
        <v>1516.4041415233542</v>
      </c>
      <c r="AI90" s="75">
        <f>PXIL!I90</f>
        <v>0</v>
      </c>
      <c r="AJ90" s="75">
        <f>PXIL!O90</f>
        <v>0</v>
      </c>
      <c r="AK90" s="75">
        <f>RTM_IEX!I90</f>
        <v>83.85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45.99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13.605278944211157</v>
      </c>
      <c r="F91">
        <f>GT_Spot!Q91</f>
        <v>0</v>
      </c>
      <c r="G91">
        <f>PPCL_NG!Q91</f>
        <v>19.28</v>
      </c>
      <c r="H91">
        <f>PPCL_Spot!Q91</f>
        <v>20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727.1234106286455</v>
      </c>
      <c r="P91" s="77">
        <v>68.250000000000014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108.06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358.43</v>
      </c>
      <c r="AB91" s="117">
        <f>-STOA!O91</f>
        <v>0</v>
      </c>
      <c r="AC91">
        <f t="shared" si="3"/>
        <v>13.40238846824114</v>
      </c>
      <c r="AD91">
        <f t="shared" si="4"/>
        <v>1509.5963011046158</v>
      </c>
      <c r="AE91">
        <f>'IDT-1'!C91</f>
        <v>52.165999999999997</v>
      </c>
      <c r="AF91" s="26"/>
      <c r="AG91">
        <f t="shared" si="5"/>
        <v>1561.7623011046157</v>
      </c>
      <c r="AI91" s="75">
        <f>PXIL!I91</f>
        <v>0</v>
      </c>
      <c r="AJ91" s="75">
        <f>PXIL!O91</f>
        <v>0</v>
      </c>
      <c r="AK91" s="75">
        <f>RTM_IEX!I91</f>
        <v>118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43.45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13.605278944211157</v>
      </c>
      <c r="F92">
        <f>GT_Spot!Q92</f>
        <v>0</v>
      </c>
      <c r="G92">
        <f>PPCL_NG!Q92</f>
        <v>19.28</v>
      </c>
      <c r="H92">
        <f>PPCL_Spot!Q92</f>
        <v>20</v>
      </c>
      <c r="I92">
        <f>Bawana_NG!Q92</f>
        <v>46.803311548404736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727.1234106286455</v>
      </c>
      <c r="P92" s="77">
        <v>68.250000000000014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108.05000000000001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27.59</v>
      </c>
      <c r="Z92" s="75">
        <f>IEX!O92</f>
        <v>0</v>
      </c>
      <c r="AA92" s="117">
        <f>STOA!I92</f>
        <v>358.43</v>
      </c>
      <c r="AB92" s="117">
        <f>-STOA!O92</f>
        <v>0</v>
      </c>
      <c r="AC92">
        <f t="shared" si="3"/>
        <v>13.608249609867102</v>
      </c>
      <c r="AD92">
        <f t="shared" si="4"/>
        <v>1532.7837515113943</v>
      </c>
      <c r="AE92">
        <f>'IDT-1'!C92</f>
        <v>42.564</v>
      </c>
      <c r="AF92" s="26"/>
      <c r="AG92">
        <f t="shared" si="5"/>
        <v>1575.3477515113943</v>
      </c>
      <c r="AI92" s="75">
        <f>PXIL!I92</f>
        <v>0</v>
      </c>
      <c r="AJ92" s="75">
        <f>PXIL!O92</f>
        <v>0</v>
      </c>
      <c r="AK92" s="75">
        <f>RTM_IEX!I92</f>
        <v>111.14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46.12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13.605278944211157</v>
      </c>
      <c r="F93">
        <f>GT_Spot!Q93</f>
        <v>0</v>
      </c>
      <c r="G93">
        <f>PPCL_NG!Q93</f>
        <v>19.28</v>
      </c>
      <c r="H93">
        <f>PPCL_Spot!Q93</f>
        <v>19.998620784773461</v>
      </c>
      <c r="I93">
        <f>Bawana_NG!Q93</f>
        <v>46.803311548404736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727.12086870379096</v>
      </c>
      <c r="P93" s="77">
        <v>68.250000000000014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108.04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36.58</v>
      </c>
      <c r="Z93" s="75">
        <f>IEX!O93</f>
        <v>0</v>
      </c>
      <c r="AA93" s="117">
        <f>STOA!I93</f>
        <v>358.43</v>
      </c>
      <c r="AB93" s="117">
        <f>-STOA!O93</f>
        <v>0</v>
      </c>
      <c r="AC93">
        <f t="shared" si="3"/>
        <v>13.858663103834388</v>
      </c>
      <c r="AD93">
        <f t="shared" si="4"/>
        <v>1560.9894168773458</v>
      </c>
      <c r="AE93">
        <f>'IDT-1'!C93</f>
        <v>37.302999999999997</v>
      </c>
      <c r="AF93" s="26"/>
      <c r="AG93">
        <f t="shared" si="5"/>
        <v>1598.2924168773457</v>
      </c>
      <c r="AI93" s="75">
        <f>PXIL!I93</f>
        <v>0</v>
      </c>
      <c r="AJ93" s="75">
        <f>PXIL!O93</f>
        <v>0</v>
      </c>
      <c r="AK93" s="75">
        <f>RTM_IEX!I93</f>
        <v>130.4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46.34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13.605278944211157</v>
      </c>
      <c r="F94">
        <f>GT_Spot!Q94</f>
        <v>0</v>
      </c>
      <c r="G94">
        <f>PPCL_NG!Q94</f>
        <v>19.28</v>
      </c>
      <c r="H94">
        <f>PPCL_Spot!Q94</f>
        <v>20</v>
      </c>
      <c r="I94">
        <f>Bawana_NG!Q94</f>
        <v>46.803311548404736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726.53245956093383</v>
      </c>
      <c r="P94" s="77">
        <v>68.250000000000014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108.04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44.56</v>
      </c>
      <c r="Z94" s="75">
        <f>IEX!O94</f>
        <v>0</v>
      </c>
      <c r="AA94" s="117">
        <f>STOA!I94</f>
        <v>358.43</v>
      </c>
      <c r="AB94" s="117">
        <f>-STOA!O94</f>
        <v>0</v>
      </c>
      <c r="AC94">
        <f t="shared" si="3"/>
        <v>14.000985240471239</v>
      </c>
      <c r="AD94">
        <f t="shared" si="4"/>
        <v>1577.0200648130785</v>
      </c>
      <c r="AE94">
        <f>'IDT-1'!C94</f>
        <v>34.411000000000001</v>
      </c>
      <c r="AF94" s="26"/>
      <c r="AG94">
        <f t="shared" si="5"/>
        <v>1611.4310648130786</v>
      </c>
      <c r="AI94" s="75">
        <f>PXIL!I94</f>
        <v>0</v>
      </c>
      <c r="AJ94" s="75">
        <f>PXIL!O94</f>
        <v>0</v>
      </c>
      <c r="AK94" s="75">
        <f>RTM_IEX!I94</f>
        <v>139.11000000000001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46.41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13.605278944211157</v>
      </c>
      <c r="F95">
        <f>GT_Spot!Q95</f>
        <v>0</v>
      </c>
      <c r="G95">
        <f>PPCL_NG!Q95</f>
        <v>19.28</v>
      </c>
      <c r="H95">
        <f>PPCL_Spot!Q95</f>
        <v>20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722.59873906779103</v>
      </c>
      <c r="P95" s="77">
        <v>68.250000000000014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107.9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45.67</v>
      </c>
      <c r="Z95" s="75">
        <f>IEX!O95</f>
        <v>0</v>
      </c>
      <c r="AA95" s="117">
        <f>STOA!I95</f>
        <v>358.39000000000004</v>
      </c>
      <c r="AB95" s="117">
        <f>-STOA!O95</f>
        <v>0</v>
      </c>
      <c r="AC95">
        <f t="shared" si="3"/>
        <v>14.310507358505621</v>
      </c>
      <c r="AD95">
        <f t="shared" si="4"/>
        <v>1611.8835106534966</v>
      </c>
      <c r="AE95">
        <f>'IDT-1'!C95</f>
        <v>30.623999999999999</v>
      </c>
      <c r="AF95" s="26"/>
      <c r="AG95">
        <f t="shared" si="5"/>
        <v>1642.5075106534966</v>
      </c>
      <c r="AI95" s="75">
        <f>PXIL!I95</f>
        <v>0</v>
      </c>
      <c r="AJ95" s="75">
        <f>PXIL!O95</f>
        <v>0</v>
      </c>
      <c r="AK95" s="75">
        <f>RTM_IEX!I95</f>
        <v>177.39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46.31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13.605278944211157</v>
      </c>
      <c r="F96">
        <f>GT_Spot!Q96</f>
        <v>0</v>
      </c>
      <c r="G96">
        <f>PPCL_NG!Q96</f>
        <v>19.28</v>
      </c>
      <c r="H96">
        <f>PPCL_Spot!Q96</f>
        <v>20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720.24510275033072</v>
      </c>
      <c r="P96" s="77">
        <v>68.250000000000014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107.59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50.58</v>
      </c>
      <c r="Z96" s="75">
        <f>IEX!O96</f>
        <v>0</v>
      </c>
      <c r="AA96" s="117">
        <f>STOA!I96</f>
        <v>358.39000000000004</v>
      </c>
      <c r="AB96" s="117">
        <f>-STOA!O96</f>
        <v>0</v>
      </c>
      <c r="AC96">
        <f t="shared" si="3"/>
        <v>14.40507535891197</v>
      </c>
      <c r="AD96">
        <f t="shared" si="4"/>
        <v>1622.5353063356301</v>
      </c>
      <c r="AE96">
        <f>'IDT-1'!C96</f>
        <v>30.692</v>
      </c>
      <c r="AF96" s="26"/>
      <c r="AG96">
        <f t="shared" si="5"/>
        <v>1653.2273063356301</v>
      </c>
      <c r="AI96" s="75">
        <f>PXIL!I96</f>
        <v>0</v>
      </c>
      <c r="AJ96" s="75">
        <f>PXIL!O96</f>
        <v>0</v>
      </c>
      <c r="AK96" s="75">
        <f>RTM_IEX!I96</f>
        <v>185.81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46.39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13.605278944211157</v>
      </c>
      <c r="F97">
        <f>GT_Spot!Q97</f>
        <v>0</v>
      </c>
      <c r="G97">
        <f>PPCL_NG!Q97</f>
        <v>19.28</v>
      </c>
      <c r="H97">
        <f>PPCL_Spot!Q97</f>
        <v>20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717.12291239833064</v>
      </c>
      <c r="P97" s="77">
        <v>68.250000000000014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107.36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41.95</v>
      </c>
      <c r="Z97" s="75">
        <f>IEX!O97</f>
        <v>0</v>
      </c>
      <c r="AA97" s="117">
        <f>STOA!I97</f>
        <v>358.39000000000004</v>
      </c>
      <c r="AB97" s="117">
        <f>-STOA!O97</f>
        <v>0</v>
      </c>
      <c r="AC97">
        <f t="shared" si="3"/>
        <v>14.46155208381437</v>
      </c>
      <c r="AD97">
        <f t="shared" si="4"/>
        <v>1628.8966392587276</v>
      </c>
      <c r="AE97">
        <f>'IDT-1'!C97</f>
        <v>33.006999999999998</v>
      </c>
      <c r="AF97" s="26"/>
      <c r="AG97">
        <f t="shared" si="5"/>
        <v>1661.9036392587277</v>
      </c>
      <c r="AI97" s="75">
        <f>PXIL!I97</f>
        <v>0</v>
      </c>
      <c r="AJ97" s="75">
        <f>PXIL!O97</f>
        <v>0</v>
      </c>
      <c r="AK97" s="75">
        <f>RTM_IEX!I97</f>
        <v>204.44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46.16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13.605278944211157</v>
      </c>
      <c r="F98">
        <f>GT_Spot!Q98</f>
        <v>0</v>
      </c>
      <c r="G98">
        <f>PPCL_NG!Q98</f>
        <v>19.28</v>
      </c>
      <c r="H98">
        <f>PPCL_Spot!Q98</f>
        <v>20</v>
      </c>
      <c r="I98">
        <f>Bawana_NG!Q98</f>
        <v>46.8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717.12291239833064</v>
      </c>
      <c r="P98" s="77">
        <v>68.250000000000014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107.09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29.95</v>
      </c>
      <c r="Z98" s="75">
        <f>IEX!O98</f>
        <v>0</v>
      </c>
      <c r="AA98" s="117">
        <f>STOA!I98</f>
        <v>358.39000000000004</v>
      </c>
      <c r="AB98" s="117">
        <f>-STOA!O98</f>
        <v>0</v>
      </c>
      <c r="AC98">
        <f t="shared" si="3"/>
        <v>14.58061608381437</v>
      </c>
      <c r="AD98">
        <f t="shared" si="4"/>
        <v>1642.3075752587276</v>
      </c>
      <c r="AE98">
        <f>'IDT-1'!C98</f>
        <v>36.988999999999997</v>
      </c>
      <c r="AF98" s="26"/>
      <c r="AG98">
        <f t="shared" si="5"/>
        <v>1679.2965752587277</v>
      </c>
      <c r="AI98" s="75">
        <f>PXIL!I98</f>
        <v>0</v>
      </c>
      <c r="AJ98" s="75">
        <f>PXIL!O98</f>
        <v>0</v>
      </c>
      <c r="AK98" s="75">
        <f>RTM_IEX!I98</f>
        <v>230.5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45.9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0.26334296487343839</v>
      </c>
      <c r="F99">
        <f t="shared" si="6"/>
        <v>0</v>
      </c>
      <c r="G99">
        <f t="shared" si="6"/>
        <v>0.47557749999999949</v>
      </c>
      <c r="H99">
        <f t="shared" si="6"/>
        <v>0.36468300885041227</v>
      </c>
      <c r="I99">
        <f t="shared" si="6"/>
        <v>1.1670015954821633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17.49251998376436</v>
      </c>
      <c r="P99" s="77">
        <f t="shared" si="6"/>
        <v>1.6380000000000001</v>
      </c>
      <c r="Q99" s="77">
        <f t="shared" si="6"/>
        <v>0</v>
      </c>
      <c r="R99" s="80">
        <f t="shared" si="6"/>
        <v>0.26523286674436075</v>
      </c>
      <c r="S99" s="80">
        <f t="shared" si="6"/>
        <v>0</v>
      </c>
      <c r="T99" s="78">
        <f t="shared" si="6"/>
        <v>1.2644750000000005</v>
      </c>
      <c r="U99" s="78">
        <f t="shared" si="6"/>
        <v>2.5472050000000008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8.1024999999999986E-2</v>
      </c>
      <c r="Z99" s="75">
        <f t="shared" si="6"/>
        <v>-1.30314</v>
      </c>
      <c r="AA99" s="117">
        <f t="shared" si="6"/>
        <v>7.2670899999999969</v>
      </c>
      <c r="AB99" s="117">
        <f t="shared" si="6"/>
        <v>0</v>
      </c>
      <c r="AC99">
        <f t="shared" si="6"/>
        <v>0.31624183789365112</v>
      </c>
      <c r="AD99">
        <f t="shared" si="6"/>
        <v>32.922126081821069</v>
      </c>
      <c r="AE99">
        <f t="shared" si="6"/>
        <v>4.5635000000000023E-2</v>
      </c>
      <c r="AG99">
        <f t="shared" si="6"/>
        <v>32.967761081821067</v>
      </c>
      <c r="AI99">
        <f t="shared" si="6"/>
        <v>0</v>
      </c>
      <c r="AJ99">
        <f t="shared" si="6"/>
        <v>0</v>
      </c>
      <c r="AK99">
        <f t="shared" si="6"/>
        <v>1.2576600000000002</v>
      </c>
      <c r="AL99">
        <f t="shared" si="6"/>
        <v>-0.04</v>
      </c>
      <c r="AM99">
        <f t="shared" si="6"/>
        <v>0</v>
      </c>
      <c r="AN99">
        <f t="shared" si="6"/>
        <v>0</v>
      </c>
      <c r="AO99">
        <f t="shared" si="6"/>
        <v>0.49769500000000011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44748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8.8597290209790209</v>
      </c>
      <c r="F3">
        <f>GT_Spot!T3</f>
        <v>0</v>
      </c>
      <c r="G3">
        <f>PPCL_NG!T3</f>
        <v>23.14</v>
      </c>
      <c r="H3">
        <f>PPCL_Spot!T3</f>
        <v>4.1900000000000004</v>
      </c>
      <c r="I3">
        <f>Bawana_NG!T3</f>
        <v>67.006444033084733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890.33803866686878</v>
      </c>
      <c r="P3" s="77">
        <v>75.02000000000001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424.41999999999996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535.85</v>
      </c>
      <c r="AB3" s="117">
        <f>-STOA!P3</f>
        <v>0</v>
      </c>
      <c r="AC3">
        <f>SUMIF(B3:AB3,"&gt;0")*$AC$2-SUMIF(B3:AB3,"&lt;0")*($AC$2/(1-$AC$2))+SUMIF(AI3:AR3,"&gt;0")*$AC$2-SUMIF(AI3:AR3,"&lt;0")*($AC$2/(1-$AC$2))</f>
        <v>18.618989063144209</v>
      </c>
      <c r="AD3">
        <f>SUM(B3:AB3,AI3:AR3)-AC3</f>
        <v>2097.1752226577883</v>
      </c>
      <c r="AE3">
        <f>'IDT-1'!F3</f>
        <v>-105.282</v>
      </c>
      <c r="AF3" s="26"/>
      <c r="AG3">
        <f>SUM(AD3:AF3)</f>
        <v>1991.8932226577883</v>
      </c>
      <c r="AI3" s="75">
        <f>PXIL!J3</f>
        <v>0</v>
      </c>
      <c r="AJ3" s="75">
        <f>PXIL!P3</f>
        <v>0</v>
      </c>
      <c r="AK3" s="75">
        <f>RTM_IEX!J3</f>
        <v>86.97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8.8012237762237771</v>
      </c>
      <c r="F4">
        <f>GT_Spot!T4</f>
        <v>0</v>
      </c>
      <c r="G4">
        <f>PPCL_NG!T4</f>
        <v>23.14</v>
      </c>
      <c r="H4">
        <f>PPCL_Spot!T4</f>
        <v>4.1900000000000004</v>
      </c>
      <c r="I4">
        <f>Bawana_NG!T4</f>
        <v>66.34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889.74075700813853</v>
      </c>
      <c r="P4" s="77">
        <v>75.02000000000001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424.33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535.85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18.676873430902386</v>
      </c>
      <c r="AD4">
        <f t="shared" ref="AD4:AD67" si="1">SUM(B4:AB4,AI4:AR4)-AC4</f>
        <v>2103.6951073534597</v>
      </c>
      <c r="AE4">
        <f>'IDT-1'!F4</f>
        <v>-116.33799999999999</v>
      </c>
      <c r="AF4" s="26"/>
      <c r="AG4">
        <f t="shared" ref="AG4:AG67" si="2">SUM(AD4:AF4)</f>
        <v>1987.3571073534597</v>
      </c>
      <c r="AI4" s="75">
        <f>PXIL!J4</f>
        <v>0</v>
      </c>
      <c r="AJ4" s="75">
        <f>PXIL!P4</f>
        <v>0</v>
      </c>
      <c r="AK4" s="75">
        <f>RTM_IEX!J4</f>
        <v>94.96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8.8012237762237771</v>
      </c>
      <c r="F5">
        <f>GT_Spot!T5</f>
        <v>0</v>
      </c>
      <c r="G5">
        <f>PPCL_NG!T5</f>
        <v>23.14</v>
      </c>
      <c r="H5">
        <f>PPCL_Spot!T5</f>
        <v>4.1900000000000004</v>
      </c>
      <c r="I5">
        <f>Bawana_NG!T5</f>
        <v>66.34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884.48824824307701</v>
      </c>
      <c r="P5" s="77">
        <v>75.02000000000001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424.32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535.85</v>
      </c>
      <c r="AB5" s="117">
        <f>-STOA!P5</f>
        <v>0</v>
      </c>
      <c r="AC5">
        <f t="shared" si="0"/>
        <v>18.219603353769848</v>
      </c>
      <c r="AD5">
        <f t="shared" si="1"/>
        <v>2052.1898686655313</v>
      </c>
      <c r="AE5">
        <f>'IDT-1'!F5</f>
        <v>-134.25400000000002</v>
      </c>
      <c r="AF5" s="26"/>
      <c r="AG5">
        <f t="shared" si="2"/>
        <v>1917.9358686655314</v>
      </c>
      <c r="AI5" s="75">
        <f>PXIL!J5</f>
        <v>0</v>
      </c>
      <c r="AJ5" s="75">
        <f>PXIL!P5</f>
        <v>0</v>
      </c>
      <c r="AK5" s="75">
        <f>RTM_IEX!J5</f>
        <v>48.26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8.8012237762237771</v>
      </c>
      <c r="F6">
        <f>GT_Spot!T6</f>
        <v>0</v>
      </c>
      <c r="G6">
        <f>PPCL_NG!T6</f>
        <v>23.14</v>
      </c>
      <c r="H6">
        <f>PPCL_Spot!T6</f>
        <v>4.1900000000000004</v>
      </c>
      <c r="I6">
        <f>Bawana_NG!T6</f>
        <v>66.34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881.99743656573276</v>
      </c>
      <c r="P6" s="77">
        <v>75.02000000000001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424.28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535.85</v>
      </c>
      <c r="AB6" s="117">
        <f>-STOA!P6</f>
        <v>0</v>
      </c>
      <c r="AC6">
        <f t="shared" si="0"/>
        <v>18.240540211009218</v>
      </c>
      <c r="AD6">
        <f t="shared" si="1"/>
        <v>2054.5481201309472</v>
      </c>
      <c r="AE6">
        <f>'IDT-1'!F6</f>
        <v>-160.822</v>
      </c>
      <c r="AF6" s="26"/>
      <c r="AG6">
        <f t="shared" si="2"/>
        <v>1893.726120130947</v>
      </c>
      <c r="AI6" s="75">
        <f>PXIL!J6</f>
        <v>0</v>
      </c>
      <c r="AJ6" s="75">
        <f>PXIL!P6</f>
        <v>0</v>
      </c>
      <c r="AK6" s="75">
        <f>RTM_IEX!J6</f>
        <v>53.17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11.834438251686711</v>
      </c>
      <c r="F7">
        <f>GT_Spot!T7</f>
        <v>0</v>
      </c>
      <c r="G7">
        <f>PPCL_NG!T7</f>
        <v>23.14</v>
      </c>
      <c r="H7">
        <f>PPCL_Spot!T7</f>
        <v>6</v>
      </c>
      <c r="I7">
        <f>Bawana_NG!T7</f>
        <v>66.34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882.22491037517216</v>
      </c>
      <c r="P7" s="77">
        <v>75.02000000000001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421.99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535.85</v>
      </c>
      <c r="AB7" s="117">
        <f>-STOA!P7</f>
        <v>0</v>
      </c>
      <c r="AC7">
        <f t="shared" si="0"/>
        <v>18.391906267916362</v>
      </c>
      <c r="AD7">
        <f t="shared" si="1"/>
        <v>2071.5974423589428</v>
      </c>
      <c r="AE7">
        <f>'IDT-1'!F7</f>
        <v>-190.56700000000001</v>
      </c>
      <c r="AF7" s="26"/>
      <c r="AG7">
        <f t="shared" si="2"/>
        <v>1881.0304423589428</v>
      </c>
      <c r="AI7" s="75">
        <f>PXIL!J7</f>
        <v>0</v>
      </c>
      <c r="AJ7" s="75">
        <f>PXIL!P7</f>
        <v>0</v>
      </c>
      <c r="AK7" s="75">
        <f>RTM_IEX!J7</f>
        <v>67.59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11.905485479612789</v>
      </c>
      <c r="F8">
        <f>GT_Spot!T8</f>
        <v>0</v>
      </c>
      <c r="G8">
        <f>PPCL_NG!T8</f>
        <v>23.14</v>
      </c>
      <c r="H8">
        <f>PPCL_Spot!T8</f>
        <v>6</v>
      </c>
      <c r="I8">
        <f>Bawana_NG!T8</f>
        <v>66.34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879.79478159020243</v>
      </c>
      <c r="P8" s="77">
        <v>75.02000000000001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421.98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-60</v>
      </c>
      <c r="AA8" s="117">
        <f>STOA!J8</f>
        <v>535.85</v>
      </c>
      <c r="AB8" s="117">
        <f>-STOA!P8</f>
        <v>0</v>
      </c>
      <c r="AC8">
        <f t="shared" si="0"/>
        <v>18.903746001546097</v>
      </c>
      <c r="AD8">
        <f t="shared" si="1"/>
        <v>2008.716521068269</v>
      </c>
      <c r="AE8">
        <f>'IDT-1'!F8</f>
        <v>-150</v>
      </c>
      <c r="AF8" s="26"/>
      <c r="AG8">
        <f t="shared" si="2"/>
        <v>1858.716521068269</v>
      </c>
      <c r="AI8" s="75">
        <f>PXIL!J8</f>
        <v>0</v>
      </c>
      <c r="AJ8" s="75">
        <f>PXIL!P8</f>
        <v>0</v>
      </c>
      <c r="AK8" s="75">
        <f>RTM_IEX!J8</f>
        <v>67.59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8.8012237762237771</v>
      </c>
      <c r="F9">
        <f>GT_Spot!T9</f>
        <v>0</v>
      </c>
      <c r="G9">
        <f>PPCL_NG!T9</f>
        <v>23.14</v>
      </c>
      <c r="H9">
        <f>PPCL_Spot!T9</f>
        <v>4.1900000000000004</v>
      </c>
      <c r="I9">
        <f>Bawana_NG!T9</f>
        <v>66.34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879.77558605204206</v>
      </c>
      <c r="P9" s="77">
        <v>75.02000000000001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421.95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-146</v>
      </c>
      <c r="AA9" s="117">
        <f>STOA!J9</f>
        <v>535.85</v>
      </c>
      <c r="AB9" s="117">
        <f>-STOA!P9</f>
        <v>0</v>
      </c>
      <c r="AC9">
        <f t="shared" si="0"/>
        <v>19.517091558450002</v>
      </c>
      <c r="AD9">
        <f t="shared" si="1"/>
        <v>1794.5497182698159</v>
      </c>
      <c r="AE9">
        <f>'IDT-1'!F9</f>
        <v>-81</v>
      </c>
      <c r="AF9" s="26"/>
      <c r="AG9">
        <f t="shared" si="2"/>
        <v>1713.5497182698159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8.8012237762237771</v>
      </c>
      <c r="F10">
        <f>GT_Spot!T10</f>
        <v>0</v>
      </c>
      <c r="G10">
        <f>PPCL_NG!T10</f>
        <v>23.14</v>
      </c>
      <c r="H10">
        <f>PPCL_Spot!T10</f>
        <v>4.1900000000000004</v>
      </c>
      <c r="I10">
        <f>Bawana_NG!T10</f>
        <v>66.34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879.93521100660257</v>
      </c>
      <c r="P10" s="77">
        <v>75.02000000000001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421.94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-208</v>
      </c>
      <c r="AA10" s="117">
        <f>STOA!J10</f>
        <v>535.85</v>
      </c>
      <c r="AB10" s="117">
        <f>-STOA!P10</f>
        <v>0</v>
      </c>
      <c r="AC10">
        <f t="shared" si="0"/>
        <v>20.024461526815269</v>
      </c>
      <c r="AD10">
        <f t="shared" si="1"/>
        <v>1737.1919732560114</v>
      </c>
      <c r="AE10">
        <f>'IDT-1'!F10</f>
        <v>-44.401000000000003</v>
      </c>
      <c r="AF10" s="26"/>
      <c r="AG10">
        <f t="shared" si="2"/>
        <v>1692.7909732560113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8.8012237762237771</v>
      </c>
      <c r="F11">
        <f>GT_Spot!T11</f>
        <v>0</v>
      </c>
      <c r="G11">
        <f>PPCL_NG!T11</f>
        <v>23.14</v>
      </c>
      <c r="H11">
        <f>PPCL_Spot!T11</f>
        <v>4.1900000000000004</v>
      </c>
      <c r="I11">
        <f>Bawana_NG!T11</f>
        <v>66.34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877.34224673996437</v>
      </c>
      <c r="P11" s="77">
        <v>75.02000000000001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421.54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-255</v>
      </c>
      <c r="AA11" s="117">
        <f>STOA!J11</f>
        <v>535.85</v>
      </c>
      <c r="AB11" s="117">
        <f>-STOA!P11</f>
        <v>0</v>
      </c>
      <c r="AC11">
        <f t="shared" si="0"/>
        <v>20.060270333924219</v>
      </c>
      <c r="AD11">
        <f t="shared" si="1"/>
        <v>1727.1632001822641</v>
      </c>
      <c r="AE11">
        <f>'IDT-1'!F11</f>
        <v>-21.335999999999999</v>
      </c>
      <c r="AF11" s="26"/>
      <c r="AG11">
        <f t="shared" si="2"/>
        <v>1705.8272001822641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8.8012237762237771</v>
      </c>
      <c r="F12">
        <f>GT_Spot!T12</f>
        <v>0</v>
      </c>
      <c r="G12">
        <f>PPCL_NG!T12</f>
        <v>23.14</v>
      </c>
      <c r="H12">
        <f>PPCL_Spot!T12</f>
        <v>4.1900000000000004</v>
      </c>
      <c r="I12">
        <f>Bawana_NG!T12</f>
        <v>66.34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877.18284266396427</v>
      </c>
      <c r="P12" s="77">
        <v>75.02000000000001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421.53000000000003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-303</v>
      </c>
      <c r="AA12" s="117">
        <f>STOA!J12</f>
        <v>535.85</v>
      </c>
      <c r="AB12" s="117">
        <f>-STOA!P12</f>
        <v>0</v>
      </c>
      <c r="AC12">
        <f t="shared" si="0"/>
        <v>20.928836075230556</v>
      </c>
      <c r="AD12">
        <f t="shared" si="1"/>
        <v>1628.1252303649574</v>
      </c>
      <c r="AE12">
        <f>'IDT-1'!F12</f>
        <v>-1.153</v>
      </c>
      <c r="AF12" s="26"/>
      <c r="AG12">
        <f t="shared" si="2"/>
        <v>1626.9722303649573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8.8012237762237771</v>
      </c>
      <c r="F13">
        <f>GT_Spot!T13</f>
        <v>0</v>
      </c>
      <c r="G13">
        <f>PPCL_NG!T13</f>
        <v>23.14</v>
      </c>
      <c r="H13">
        <f>PPCL_Spot!T13</f>
        <v>4.1900000000000004</v>
      </c>
      <c r="I13">
        <f>Bawana_NG!T13</f>
        <v>66.337583330297633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876.35568057747253</v>
      </c>
      <c r="P13" s="77">
        <v>75.02000000000001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421.52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-326</v>
      </c>
      <c r="AA13" s="117">
        <f>STOA!J13</f>
        <v>535.85</v>
      </c>
      <c r="AB13" s="117">
        <f>-STOA!P13</f>
        <v>0</v>
      </c>
      <c r="AC13">
        <f t="shared" si="0"/>
        <v>20.681738339076777</v>
      </c>
      <c r="AD13">
        <f t="shared" si="1"/>
        <v>1654.5327493449172</v>
      </c>
      <c r="AE13">
        <f>'IDT-1'!F13</f>
        <v>0</v>
      </c>
      <c r="AF13" s="26"/>
      <c r="AG13">
        <f t="shared" si="2"/>
        <v>1654.5327493449172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8.8012237762237771</v>
      </c>
      <c r="F14">
        <f>GT_Spot!T14</f>
        <v>0</v>
      </c>
      <c r="G14">
        <f>PPCL_NG!T14</f>
        <v>23.14</v>
      </c>
      <c r="H14">
        <f>PPCL_Spot!T14</f>
        <v>4.1900000000000004</v>
      </c>
      <c r="I14">
        <f>Bawana_NG!T14</f>
        <v>66.34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876.51508465347251</v>
      </c>
      <c r="P14" s="77">
        <v>75.02000000000001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421.52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-348</v>
      </c>
      <c r="AA14" s="117">
        <f>STOA!J14</f>
        <v>535.85</v>
      </c>
      <c r="AB14" s="117">
        <f>-STOA!P14</f>
        <v>0</v>
      </c>
      <c r="AC14">
        <f t="shared" si="0"/>
        <v>20.878481167127251</v>
      </c>
      <c r="AD14">
        <f t="shared" si="1"/>
        <v>1632.4978272625688</v>
      </c>
      <c r="AE14">
        <f>'IDT-1'!F14</f>
        <v>0</v>
      </c>
      <c r="AF14" s="26"/>
      <c r="AG14">
        <f t="shared" si="2"/>
        <v>1632.4978272625688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11.885186271633911</v>
      </c>
      <c r="F15">
        <f>GT_Spot!T15</f>
        <v>0</v>
      </c>
      <c r="G15">
        <f>PPCL_NG!T15</f>
        <v>23.14</v>
      </c>
      <c r="H15">
        <f>PPCL_Spot!T15</f>
        <v>6.0318849640512662</v>
      </c>
      <c r="I15">
        <f>Bawana_NG!T15</f>
        <v>67.430000000000007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876.13561147085068</v>
      </c>
      <c r="P15" s="77">
        <v>75.02000000000001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421.24999999999994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-282</v>
      </c>
      <c r="AA15" s="117">
        <f>STOA!J15</f>
        <v>535.85</v>
      </c>
      <c r="AB15" s="117">
        <f>-STOA!P15</f>
        <v>0</v>
      </c>
      <c r="AC15">
        <f t="shared" si="0"/>
        <v>20.872436495630271</v>
      </c>
      <c r="AD15">
        <f t="shared" si="1"/>
        <v>1643.8702462109056</v>
      </c>
      <c r="AE15">
        <f>'IDT-1'!F15</f>
        <v>-92.384</v>
      </c>
      <c r="AF15" s="26"/>
      <c r="AG15">
        <f t="shared" si="2"/>
        <v>1551.4862462109056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11.885186271633911</v>
      </c>
      <c r="F16">
        <f>GT_Spot!T16</f>
        <v>0</v>
      </c>
      <c r="G16">
        <f>PPCL_NG!T16</f>
        <v>23.14</v>
      </c>
      <c r="H16">
        <f>PPCL_Spot!T16</f>
        <v>6.0318849640512662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807.07923291699524</v>
      </c>
      <c r="P16" s="77">
        <v>75.02000000000001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420.21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-266.5</v>
      </c>
      <c r="AA16" s="117">
        <f>STOA!J16</f>
        <v>535.85</v>
      </c>
      <c r="AB16" s="117">
        <f>-STOA!P16</f>
        <v>0</v>
      </c>
      <c r="AC16">
        <f t="shared" si="0"/>
        <v>19.431905736430597</v>
      </c>
      <c r="AD16">
        <f t="shared" si="1"/>
        <v>1633.28439841625</v>
      </c>
      <c r="AE16">
        <f>'IDT-1'!F16</f>
        <v>-54.042999999999999</v>
      </c>
      <c r="AF16" s="26"/>
      <c r="AG16">
        <f t="shared" si="2"/>
        <v>1579.2413984162501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11.885186271633911</v>
      </c>
      <c r="F17">
        <f>GT_Spot!T17</f>
        <v>0</v>
      </c>
      <c r="G17">
        <f>PPCL_NG!T17</f>
        <v>23.14</v>
      </c>
      <c r="H17">
        <f>PPCL_Spot!T17</f>
        <v>6.0318849640512662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751.49349966470561</v>
      </c>
      <c r="P17" s="77">
        <v>75.02000000000001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420.21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-257.39999999999998</v>
      </c>
      <c r="AA17" s="117">
        <f>STOA!J17</f>
        <v>535.85</v>
      </c>
      <c r="AB17" s="117">
        <f>-STOA!P17</f>
        <v>0</v>
      </c>
      <c r="AC17">
        <f t="shared" si="0"/>
        <v>18.817569685747493</v>
      </c>
      <c r="AD17">
        <f t="shared" si="1"/>
        <v>1592.4130012146434</v>
      </c>
      <c r="AE17">
        <f>'IDT-1'!F17</f>
        <v>-30.800999999999998</v>
      </c>
      <c r="AF17" s="26"/>
      <c r="AG17">
        <f t="shared" si="2"/>
        <v>1561.6120012146434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11.885186271633911</v>
      </c>
      <c r="F18">
        <f>GT_Spot!T18</f>
        <v>0</v>
      </c>
      <c r="G18">
        <f>PPCL_NG!T18</f>
        <v>23.14</v>
      </c>
      <c r="H18">
        <f>PPCL_Spot!T18</f>
        <v>6.0318849640512662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670.38335408565854</v>
      </c>
      <c r="P18" s="77">
        <v>75.02000000000001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420.21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-175</v>
      </c>
      <c r="AA18" s="117">
        <f>STOA!J18</f>
        <v>535.85</v>
      </c>
      <c r="AB18" s="117">
        <f>-STOA!P18</f>
        <v>0</v>
      </c>
      <c r="AC18">
        <f t="shared" si="0"/>
        <v>17.389998951867373</v>
      </c>
      <c r="AD18">
        <f t="shared" si="1"/>
        <v>1593.1304263694763</v>
      </c>
      <c r="AE18">
        <f>'IDT-1'!F18</f>
        <v>-50.381</v>
      </c>
      <c r="AF18" s="26"/>
      <c r="AG18">
        <f t="shared" si="2"/>
        <v>1542.7494263694762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11.885186271633911</v>
      </c>
      <c r="F19">
        <f>GT_Spot!T19</f>
        <v>0</v>
      </c>
      <c r="G19">
        <f>PPCL_NG!T19</f>
        <v>23.14</v>
      </c>
      <c r="H19">
        <f>PPCL_Spot!T19</f>
        <v>6.0318849640512662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764.04528768549085</v>
      </c>
      <c r="P19" s="77">
        <v>75.02000000000001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420.01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-265.5</v>
      </c>
      <c r="AA19" s="117">
        <f>STOA!J19</f>
        <v>535.85</v>
      </c>
      <c r="AB19" s="117">
        <f>-STOA!P19</f>
        <v>0</v>
      </c>
      <c r="AC19">
        <f t="shared" si="0"/>
        <v>19.459840884414341</v>
      </c>
      <c r="AD19">
        <f t="shared" si="1"/>
        <v>1544.0225180367618</v>
      </c>
      <c r="AE19">
        <f>'IDT-1'!F19</f>
        <v>-67.516999999999996</v>
      </c>
      <c r="AF19" s="26"/>
      <c r="AG19">
        <f t="shared" si="2"/>
        <v>1476.5055180367617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-57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11.885186271633911</v>
      </c>
      <c r="F20">
        <f>GT_Spot!T20</f>
        <v>0</v>
      </c>
      <c r="G20">
        <f>PPCL_NG!T20</f>
        <v>23.14</v>
      </c>
      <c r="H20">
        <f>PPCL_Spot!T20</f>
        <v>6.0318849640512662</v>
      </c>
      <c r="I20">
        <f>Bawana_NG!T20</f>
        <v>69.59999999999998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868.73993657916299</v>
      </c>
      <c r="P20" s="77">
        <v>75.02000000000001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420.01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-395</v>
      </c>
      <c r="AA20" s="117">
        <f>STOA!J20</f>
        <v>535.85</v>
      </c>
      <c r="AB20" s="117">
        <f>-STOA!P20</f>
        <v>0</v>
      </c>
      <c r="AC20">
        <f t="shared" si="0"/>
        <v>21.197298040037818</v>
      </c>
      <c r="AD20">
        <f t="shared" si="1"/>
        <v>1594.0797097748105</v>
      </c>
      <c r="AE20">
        <f>'IDT-1'!F20</f>
        <v>-83.046000000000006</v>
      </c>
      <c r="AF20" s="26"/>
      <c r="AG20">
        <f t="shared" si="2"/>
        <v>1511.0337097748104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11.885186271633911</v>
      </c>
      <c r="F21">
        <f>GT_Spot!T21</f>
        <v>0</v>
      </c>
      <c r="G21">
        <f>PPCL_NG!T21</f>
        <v>23.14</v>
      </c>
      <c r="H21">
        <f>PPCL_Spot!T21</f>
        <v>6.0318849640512662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741.08394535457728</v>
      </c>
      <c r="P21" s="77">
        <v>75.02000000000001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419.09999999999997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-179</v>
      </c>
      <c r="AA21" s="117">
        <f>STOA!J21</f>
        <v>535.85</v>
      </c>
      <c r="AB21" s="117">
        <f>-STOA!P21</f>
        <v>0</v>
      </c>
      <c r="AC21">
        <f t="shared" si="0"/>
        <v>19.076649585219492</v>
      </c>
      <c r="AD21">
        <f t="shared" si="1"/>
        <v>1540.0343670050429</v>
      </c>
      <c r="AE21">
        <f>'IDT-1'!F21</f>
        <v>-95.144999999999996</v>
      </c>
      <c r="AF21" s="26"/>
      <c r="AG21">
        <f t="shared" si="2"/>
        <v>1444.8893670050429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-124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11.885186271633911</v>
      </c>
      <c r="F22">
        <f>GT_Spot!T22</f>
        <v>0</v>
      </c>
      <c r="G22">
        <f>PPCL_NG!T22</f>
        <v>23.14</v>
      </c>
      <c r="H22">
        <f>PPCL_Spot!T22</f>
        <v>6.0318849640512662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743.89378606248215</v>
      </c>
      <c r="P22" s="77">
        <v>75.02000000000001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419.08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-214</v>
      </c>
      <c r="AA22" s="117">
        <f>STOA!J22</f>
        <v>535.85</v>
      </c>
      <c r="AB22" s="117">
        <f>-STOA!P22</f>
        <v>0</v>
      </c>
      <c r="AC22">
        <f t="shared" si="0"/>
        <v>18.959150143093932</v>
      </c>
      <c r="AD22">
        <f t="shared" si="1"/>
        <v>1558.9417071550736</v>
      </c>
      <c r="AE22">
        <f>'IDT-1'!F22</f>
        <v>-82.459000000000003</v>
      </c>
      <c r="AF22" s="26"/>
      <c r="AG22">
        <f t="shared" si="2"/>
        <v>1476.4827071550735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-73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11.885186271633911</v>
      </c>
      <c r="F23">
        <f>GT_Spot!T23</f>
        <v>0</v>
      </c>
      <c r="G23">
        <f>PPCL_NG!T23</f>
        <v>23.14</v>
      </c>
      <c r="H23">
        <f>PPCL_Spot!T23</f>
        <v>6.0318849640512662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886.28691673825244</v>
      </c>
      <c r="P23" s="77">
        <v>75.02000000000001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418.8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-472</v>
      </c>
      <c r="AA23" s="117">
        <f>STOA!J23</f>
        <v>535.85</v>
      </c>
      <c r="AB23" s="117">
        <f>-STOA!P23</f>
        <v>0</v>
      </c>
      <c r="AC23">
        <f t="shared" si="0"/>
        <v>22.55736693597856</v>
      </c>
      <c r="AD23">
        <f t="shared" si="1"/>
        <v>1472.0566210379591</v>
      </c>
      <c r="AE23">
        <f>'IDT-1'!F23</f>
        <v>-65.736999999999995</v>
      </c>
      <c r="AF23" s="26"/>
      <c r="AG23">
        <f t="shared" si="2"/>
        <v>1406.319621037959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8.8012237762237771</v>
      </c>
      <c r="F24">
        <f>GT_Spot!T24</f>
        <v>0</v>
      </c>
      <c r="G24">
        <f>PPCL_NG!T24</f>
        <v>23.14</v>
      </c>
      <c r="H24">
        <f>PPCL_Spot!T24</f>
        <v>4.47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886.12751266225246</v>
      </c>
      <c r="P24" s="77">
        <v>75.02000000000001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418.82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-501</v>
      </c>
      <c r="AA24" s="117">
        <f>STOA!J24</f>
        <v>535.85</v>
      </c>
      <c r="AB24" s="117">
        <f>-STOA!P24</f>
        <v>0</v>
      </c>
      <c r="AC24">
        <f t="shared" si="0"/>
        <v>22.293303534411621</v>
      </c>
      <c r="AD24">
        <f t="shared" si="1"/>
        <v>1492.5354329040647</v>
      </c>
      <c r="AE24">
        <f>'IDT-1'!F24</f>
        <v>-53.627000000000002</v>
      </c>
      <c r="AF24" s="26"/>
      <c r="AG24">
        <f t="shared" si="2"/>
        <v>1438.9084329040647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8.8012237762237771</v>
      </c>
      <c r="F25">
        <f>GT_Spot!T25</f>
        <v>0</v>
      </c>
      <c r="G25">
        <f>PPCL_NG!T25</f>
        <v>23.14</v>
      </c>
      <c r="H25">
        <f>PPCL_Spot!T25</f>
        <v>4.47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885.78666090125739</v>
      </c>
      <c r="P25" s="77">
        <v>75.02000000000001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418.82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-526</v>
      </c>
      <c r="AA25" s="117">
        <f>STOA!J25</f>
        <v>535.85</v>
      </c>
      <c r="AB25" s="117">
        <f>-STOA!P25</f>
        <v>0</v>
      </c>
      <c r="AC25">
        <f t="shared" si="0"/>
        <v>22.713924461836577</v>
      </c>
      <c r="AD25">
        <f t="shared" si="1"/>
        <v>1501.7439602156448</v>
      </c>
      <c r="AE25">
        <f>'IDT-1'!F25</f>
        <v>-42.670999999999999</v>
      </c>
      <c r="AF25" s="26"/>
      <c r="AG25">
        <f t="shared" si="2"/>
        <v>1459.0729602156448</v>
      </c>
      <c r="AI25" s="75">
        <f>PXIL!J25</f>
        <v>0</v>
      </c>
      <c r="AJ25" s="75">
        <f>PXIL!P25</f>
        <v>0</v>
      </c>
      <c r="AK25" s="75">
        <f>RTM_IEX!J25</f>
        <v>28.97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8.8012237762237771</v>
      </c>
      <c r="F26">
        <f>GT_Spot!T26</f>
        <v>0</v>
      </c>
      <c r="G26">
        <f>PPCL_NG!T26</f>
        <v>23.14</v>
      </c>
      <c r="H26">
        <f>PPCL_Spot!T26</f>
        <v>4.47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885.94606497725749</v>
      </c>
      <c r="P26" s="77">
        <v>75.02000000000001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0.31</v>
      </c>
      <c r="U26" s="78">
        <f>SUMPRODUCT(LTA!F26:AJ26,LTA!F$102:AJ$102,LTA!F$105:AJ$105)</f>
        <v>419.21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-563</v>
      </c>
      <c r="AA26" s="117">
        <f>STOA!J26</f>
        <v>535.85</v>
      </c>
      <c r="AB26" s="117">
        <f>-STOA!P26</f>
        <v>0</v>
      </c>
      <c r="AC26">
        <f t="shared" si="0"/>
        <v>23.06138576169246</v>
      </c>
      <c r="AD26">
        <f t="shared" si="1"/>
        <v>1406.2859029917888</v>
      </c>
      <c r="AE26">
        <f>'IDT-1'!F26</f>
        <v>-25.372</v>
      </c>
      <c r="AF26" s="26"/>
      <c r="AG26">
        <f t="shared" si="2"/>
        <v>1380.9139029917887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8.5461307738452312</v>
      </c>
      <c r="F27">
        <f>GT_Spot!T27</f>
        <v>0</v>
      </c>
      <c r="G27">
        <f>PPCL_NG!T27</f>
        <v>23.14</v>
      </c>
      <c r="H27">
        <f>PPCL_Spot!T27</f>
        <v>4.47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886.89916783969602</v>
      </c>
      <c r="P27" s="77">
        <v>75.02000000000001</v>
      </c>
      <c r="Q27" s="77">
        <v>0</v>
      </c>
      <c r="R27" s="80">
        <v>0</v>
      </c>
      <c r="S27" s="80">
        <v>0</v>
      </c>
      <c r="T27" s="78">
        <f>SUMPRODUCT(LTA!F27:AJ27,LTA!F$101:AJ$101,LTA!F$105:AJ$105)</f>
        <v>1.2599999999999998</v>
      </c>
      <c r="U27" s="78">
        <f>SUMPRODUCT(LTA!F27:AJ27,LTA!F$102:AJ$102,LTA!F$105:AJ$105)</f>
        <v>423.15999999999997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-524</v>
      </c>
      <c r="AA27" s="117">
        <f>STOA!J27</f>
        <v>535.85</v>
      </c>
      <c r="AB27" s="117">
        <f>-STOA!P27</f>
        <v>0</v>
      </c>
      <c r="AC27">
        <f t="shared" si="0"/>
        <v>22.795497449429512</v>
      </c>
      <c r="AD27">
        <f t="shared" si="1"/>
        <v>1514.9498011641115</v>
      </c>
      <c r="AE27">
        <f>'IDT-1'!F27</f>
        <v>-86.495999999999995</v>
      </c>
      <c r="AF27" s="26"/>
      <c r="AG27">
        <f t="shared" si="2"/>
        <v>1428.4538011641114</v>
      </c>
      <c r="AI27" s="75">
        <f>PXIL!J27</f>
        <v>0</v>
      </c>
      <c r="AJ27" s="75">
        <f>PXIL!P27</f>
        <v>0</v>
      </c>
      <c r="AK27" s="75">
        <f>RTM_IEX!J27</f>
        <v>33.799999999999997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8.5461307738452312</v>
      </c>
      <c r="F28">
        <f>GT_Spot!T28</f>
        <v>0</v>
      </c>
      <c r="G28">
        <f>PPCL_NG!T28</f>
        <v>23.14</v>
      </c>
      <c r="H28">
        <f>PPCL_Spot!T28</f>
        <v>4.47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886.73976376369603</v>
      </c>
      <c r="P28" s="77">
        <v>75.02000000000001</v>
      </c>
      <c r="Q28" s="77">
        <v>0</v>
      </c>
      <c r="R28" s="80">
        <v>0.48732240437158469</v>
      </c>
      <c r="S28" s="80">
        <v>0</v>
      </c>
      <c r="T28" s="78">
        <f>SUMPRODUCT(LTA!F28:AJ28,LTA!F$101:AJ$101,LTA!F$105:AJ$105)</f>
        <v>2.77</v>
      </c>
      <c r="U28" s="78">
        <f>SUMPRODUCT(LTA!F28:AJ28,LTA!F$102:AJ$102,LTA!F$105:AJ$105)</f>
        <v>425.2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-557</v>
      </c>
      <c r="AA28" s="117">
        <f>STOA!J28</f>
        <v>535.85</v>
      </c>
      <c r="AB28" s="117">
        <f>-STOA!P28</f>
        <v>0</v>
      </c>
      <c r="AC28">
        <f t="shared" si="0"/>
        <v>23.080097338951628</v>
      </c>
      <c r="AD28">
        <f t="shared" si="1"/>
        <v>1480.7131196029613</v>
      </c>
      <c r="AE28">
        <f>'IDT-1'!F28</f>
        <v>-72.08</v>
      </c>
      <c r="AF28" s="26"/>
      <c r="AG28">
        <f t="shared" si="2"/>
        <v>1408.6331196029614</v>
      </c>
      <c r="AI28" s="75">
        <f>PXIL!J28</f>
        <v>0</v>
      </c>
      <c r="AJ28" s="75">
        <f>PXIL!P28</f>
        <v>0</v>
      </c>
      <c r="AK28" s="75">
        <f>RTM_IEX!J28</f>
        <v>28.97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8.5461307738452312</v>
      </c>
      <c r="F29">
        <f>GT_Spot!T29</f>
        <v>0</v>
      </c>
      <c r="G29">
        <f>PPCL_NG!T29</f>
        <v>23.14</v>
      </c>
      <c r="H29">
        <f>PPCL_Spot!T29</f>
        <v>4.47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886.73976376369603</v>
      </c>
      <c r="P29" s="77">
        <v>75.02000000000001</v>
      </c>
      <c r="Q29" s="77">
        <v>0</v>
      </c>
      <c r="R29" s="80">
        <v>5.3073329984932185</v>
      </c>
      <c r="S29" s="80">
        <v>0</v>
      </c>
      <c r="T29" s="78">
        <f>SUMPRODUCT(LTA!F29:AJ29,LTA!F$101:AJ$101,LTA!F$105:AJ$105)</f>
        <v>4.8099999999999996</v>
      </c>
      <c r="U29" s="78">
        <f>SUMPRODUCT(LTA!F29:AJ29,LTA!F$102:AJ$102,LTA!F$105:AJ$105)</f>
        <v>427.05999999999995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-585</v>
      </c>
      <c r="AA29" s="117">
        <f>STOA!J29</f>
        <v>535.85</v>
      </c>
      <c r="AB29" s="117">
        <f>-STOA!P29</f>
        <v>0</v>
      </c>
      <c r="AC29">
        <f t="shared" si="0"/>
        <v>23.235493002801366</v>
      </c>
      <c r="AD29">
        <f t="shared" si="1"/>
        <v>1441.9677345332332</v>
      </c>
      <c r="AE29">
        <f>'IDT-1'!F29</f>
        <v>-54.204000000000001</v>
      </c>
      <c r="AF29" s="26"/>
      <c r="AG29">
        <f t="shared" si="2"/>
        <v>1387.7637345332332</v>
      </c>
      <c r="AI29" s="75">
        <f>PXIL!J29</f>
        <v>0</v>
      </c>
      <c r="AJ29" s="75">
        <f>PXIL!P29</f>
        <v>0</v>
      </c>
      <c r="AK29" s="75">
        <f>RTM_IEX!J29</f>
        <v>9.66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8.8012237762237771</v>
      </c>
      <c r="F30">
        <f>GT_Spot!T30</f>
        <v>0</v>
      </c>
      <c r="G30">
        <f>PPCL_NG!T30</f>
        <v>23.14</v>
      </c>
      <c r="H30">
        <f>PPCL_Spot!T30</f>
        <v>4.47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893.29964107576586</v>
      </c>
      <c r="P30" s="77">
        <v>75.02000000000001</v>
      </c>
      <c r="Q30" s="77">
        <v>0</v>
      </c>
      <c r="R30" s="80">
        <v>11.289999999999997</v>
      </c>
      <c r="S30" s="80">
        <v>0</v>
      </c>
      <c r="T30" s="78">
        <f>SUMPRODUCT(LTA!F30:AJ30,LTA!F$101:AJ$101,LTA!F$105:AJ$105)</f>
        <v>7.38</v>
      </c>
      <c r="U30" s="78">
        <f>SUMPRODUCT(LTA!F30:AJ30,LTA!F$102:AJ$102,LTA!F$105:AJ$105)</f>
        <v>429.09999999999991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-634</v>
      </c>
      <c r="AA30" s="117">
        <f>STOA!J30</f>
        <v>535.85</v>
      </c>
      <c r="AB30" s="117">
        <f>-STOA!P30</f>
        <v>0</v>
      </c>
      <c r="AC30">
        <f t="shared" si="0"/>
        <v>24.093825560657152</v>
      </c>
      <c r="AD30">
        <f t="shared" si="1"/>
        <v>1359.8570392913323</v>
      </c>
      <c r="AE30">
        <f>'IDT-1'!F30</f>
        <v>-28.832000000000001</v>
      </c>
      <c r="AF30" s="26"/>
      <c r="AG30">
        <f t="shared" si="2"/>
        <v>1331.0250392913322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11.660042283298099</v>
      </c>
      <c r="F31">
        <f>GT_Spot!T31</f>
        <v>0</v>
      </c>
      <c r="G31">
        <f>PPCL_NG!T31</f>
        <v>23.14</v>
      </c>
      <c r="H31">
        <f>PPCL_Spot!T31</f>
        <v>6.0318849640512662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887.05625263982245</v>
      </c>
      <c r="P31" s="77">
        <v>75.02000000000001</v>
      </c>
      <c r="Q31" s="77">
        <v>0</v>
      </c>
      <c r="R31" s="80">
        <v>16.639999999999997</v>
      </c>
      <c r="S31" s="80">
        <v>0</v>
      </c>
      <c r="T31" s="78">
        <f>SUMPRODUCT(LTA!F31:AJ31,LTA!F$101:AJ$101,LTA!F$105:AJ$105)</f>
        <v>16.2</v>
      </c>
      <c r="U31" s="78">
        <f>SUMPRODUCT(LTA!F31:AJ31,LTA!F$102:AJ$102,LTA!F$105:AJ$105)</f>
        <v>434.5499999999999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-660</v>
      </c>
      <c r="AA31" s="117">
        <f>STOA!J31</f>
        <v>535.85</v>
      </c>
      <c r="AB31" s="117">
        <f>-STOA!P31</f>
        <v>0</v>
      </c>
      <c r="AC31">
        <f t="shared" si="0"/>
        <v>24.211156147656023</v>
      </c>
      <c r="AD31">
        <f t="shared" si="1"/>
        <v>1401.1970237395158</v>
      </c>
      <c r="AE31">
        <f>'IDT-1'!F31</f>
        <v>-12.686</v>
      </c>
      <c r="AF31" s="26"/>
      <c r="AG31">
        <f t="shared" si="2"/>
        <v>1388.5110237395158</v>
      </c>
      <c r="AI31" s="75">
        <f>PXIL!J31</f>
        <v>0</v>
      </c>
      <c r="AJ31" s="75">
        <f>PXIL!P31</f>
        <v>0</v>
      </c>
      <c r="AK31" s="75">
        <f>RTM_IEX!J31</f>
        <v>9.66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11.660042283298099</v>
      </c>
      <c r="F32">
        <f>GT_Spot!T32</f>
        <v>0</v>
      </c>
      <c r="G32">
        <f>PPCL_NG!T32</f>
        <v>23.14</v>
      </c>
      <c r="H32">
        <f>PPCL_Spot!T32</f>
        <v>6.0318849640512662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884.24641162509226</v>
      </c>
      <c r="P32" s="77">
        <v>75.02000000000001</v>
      </c>
      <c r="Q32" s="77">
        <v>0</v>
      </c>
      <c r="R32" s="80">
        <v>19.2</v>
      </c>
      <c r="S32" s="80">
        <v>0</v>
      </c>
      <c r="T32" s="78">
        <f>SUMPRODUCT(LTA!F32:AJ32,LTA!F$101:AJ$101,LTA!F$105:AJ$105)</f>
        <v>18.71</v>
      </c>
      <c r="U32" s="78">
        <f>SUMPRODUCT(LTA!F32:AJ32,LTA!F$102:AJ$102,LTA!F$105:AJ$105)</f>
        <v>439.09999999999991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-691</v>
      </c>
      <c r="AA32" s="117">
        <f>STOA!J32</f>
        <v>535.85</v>
      </c>
      <c r="AB32" s="117">
        <f>-STOA!P32</f>
        <v>0</v>
      </c>
      <c r="AC32">
        <f t="shared" si="0"/>
        <v>24.546307499914452</v>
      </c>
      <c r="AD32">
        <f t="shared" si="1"/>
        <v>1376.6720313725273</v>
      </c>
      <c r="AE32">
        <f>'IDT-1'!F32</f>
        <v>0</v>
      </c>
      <c r="AF32" s="26"/>
      <c r="AG32">
        <f t="shared" si="2"/>
        <v>1376.6720313725273</v>
      </c>
      <c r="AI32" s="75">
        <f>PXIL!J32</f>
        <v>0</v>
      </c>
      <c r="AJ32" s="75">
        <f>PXIL!P32</f>
        <v>0</v>
      </c>
      <c r="AK32" s="75">
        <f>RTM_IEX!J32</f>
        <v>9.66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11.660042283298099</v>
      </c>
      <c r="F33">
        <f>GT_Spot!T33</f>
        <v>0</v>
      </c>
      <c r="G33">
        <f>PPCL_NG!T33</f>
        <v>23.14</v>
      </c>
      <c r="H33">
        <f>PPCL_Spot!T33</f>
        <v>6.0318849640512662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881.24435602465519</v>
      </c>
      <c r="P33" s="77">
        <v>75.02000000000001</v>
      </c>
      <c r="Q33" s="77">
        <v>0</v>
      </c>
      <c r="R33" s="80">
        <v>19.2</v>
      </c>
      <c r="S33" s="80">
        <v>0</v>
      </c>
      <c r="T33" s="78">
        <f>SUMPRODUCT(LTA!F33:AJ33,LTA!F$101:AJ$101,LTA!F$105:AJ$105)</f>
        <v>22.59</v>
      </c>
      <c r="U33" s="78">
        <f>SUMPRODUCT(LTA!F33:AJ33,LTA!F$102:AJ$102,LTA!F$105:AJ$105)</f>
        <v>427.42999999999995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-701</v>
      </c>
      <c r="AA33" s="117">
        <f>STOA!J33</f>
        <v>535.85</v>
      </c>
      <c r="AB33" s="117">
        <f>-STOA!P33</f>
        <v>0</v>
      </c>
      <c r="AC33">
        <f t="shared" si="0"/>
        <v>24.810235786740368</v>
      </c>
      <c r="AD33">
        <f t="shared" si="1"/>
        <v>1305.956047485264</v>
      </c>
      <c r="AE33">
        <f>'IDT-1'!F33</f>
        <v>0</v>
      </c>
      <c r="AF33" s="26"/>
      <c r="AG33">
        <f t="shared" si="2"/>
        <v>1305.956047485264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11.758476881233003</v>
      </c>
      <c r="F34">
        <f>GT_Spot!T34</f>
        <v>0</v>
      </c>
      <c r="G34">
        <f>PPCL_NG!T34</f>
        <v>30.85</v>
      </c>
      <c r="H34">
        <f>PPCL_Spot!T34</f>
        <v>6.0318849640512662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878.25382246684683</v>
      </c>
      <c r="P34" s="77">
        <v>75.02000000000001</v>
      </c>
      <c r="Q34" s="77">
        <v>0</v>
      </c>
      <c r="R34" s="80">
        <v>19.2</v>
      </c>
      <c r="S34" s="80">
        <v>0</v>
      </c>
      <c r="T34" s="78">
        <f>SUMPRODUCT(LTA!F34:AJ34,LTA!F$101:AJ$101,LTA!F$105:AJ$105)</f>
        <v>29.880000000000003</v>
      </c>
      <c r="U34" s="78">
        <f>SUMPRODUCT(LTA!F34:AJ34,LTA!F$102:AJ$102,LTA!F$105:AJ$105)</f>
        <v>438.15999999999997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-719</v>
      </c>
      <c r="AA34" s="117">
        <f>STOA!J34</f>
        <v>535.85</v>
      </c>
      <c r="AB34" s="117">
        <f>-STOA!P34</f>
        <v>0</v>
      </c>
      <c r="AC34">
        <f t="shared" si="0"/>
        <v>24.900898510405188</v>
      </c>
      <c r="AD34">
        <f t="shared" si="1"/>
        <v>1360.3632858017261</v>
      </c>
      <c r="AE34">
        <f>'IDT-1'!F34</f>
        <v>0</v>
      </c>
      <c r="AF34" s="26"/>
      <c r="AG34">
        <f t="shared" si="2"/>
        <v>1360.3632858017261</v>
      </c>
      <c r="AI34" s="75">
        <f>PXIL!J34</f>
        <v>0</v>
      </c>
      <c r="AJ34" s="75">
        <f>PXIL!P34</f>
        <v>0</v>
      </c>
      <c r="AK34" s="75">
        <f>RTM_IEX!J34</f>
        <v>9.66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11.758476881233003</v>
      </c>
      <c r="F35">
        <f>GT_Spot!T35</f>
        <v>0</v>
      </c>
      <c r="G35">
        <f>PPCL_NG!T35</f>
        <v>34.71</v>
      </c>
      <c r="H35">
        <f>PPCL_Spot!T35</f>
        <v>6</v>
      </c>
      <c r="I35">
        <f>Bawana_NG!T35</f>
        <v>52.239999999999995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838.19031309975833</v>
      </c>
      <c r="P35" s="77">
        <v>75.02000000000001</v>
      </c>
      <c r="Q35" s="77">
        <v>0</v>
      </c>
      <c r="R35" s="80">
        <v>19.2</v>
      </c>
      <c r="S35" s="80">
        <v>0</v>
      </c>
      <c r="T35" s="78">
        <f>SUMPRODUCT(LTA!F35:AJ35,LTA!F$101:AJ$101,LTA!F$105:AJ$105)</f>
        <v>37.349999999999994</v>
      </c>
      <c r="U35" s="78">
        <f>SUMPRODUCT(LTA!F35:AJ35,LTA!F$102:AJ$102,LTA!F$105:AJ$105)</f>
        <v>446.71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-644.1</v>
      </c>
      <c r="AA35" s="117">
        <f>STOA!J35</f>
        <v>535.85</v>
      </c>
      <c r="AB35" s="117">
        <f>-STOA!P35</f>
        <v>0</v>
      </c>
      <c r="AC35">
        <f t="shared" si="0"/>
        <v>24.352942940210454</v>
      </c>
      <c r="AD35">
        <f t="shared" si="1"/>
        <v>1328.5758470407809</v>
      </c>
      <c r="AE35">
        <f>'IDT-1'!F35</f>
        <v>0</v>
      </c>
      <c r="AF35" s="26"/>
      <c r="AG35">
        <f t="shared" si="2"/>
        <v>1328.5758470407809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11.758476881233003</v>
      </c>
      <c r="F36">
        <f>GT_Spot!T36</f>
        <v>0</v>
      </c>
      <c r="G36">
        <f>PPCL_NG!T36</f>
        <v>34.71</v>
      </c>
      <c r="H36">
        <f>PPCL_Spot!T36</f>
        <v>6</v>
      </c>
      <c r="I36">
        <f>Bawana_NG!T36</f>
        <v>52.239999999999995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727.75124506743146</v>
      </c>
      <c r="P36" s="77">
        <v>75.02000000000001</v>
      </c>
      <c r="Q36" s="77">
        <v>0</v>
      </c>
      <c r="R36" s="80">
        <v>19.2</v>
      </c>
      <c r="S36" s="80">
        <v>0</v>
      </c>
      <c r="T36" s="78">
        <f>SUMPRODUCT(LTA!F36:AJ36,LTA!F$101:AJ$101,LTA!F$105:AJ$105)</f>
        <v>45.04</v>
      </c>
      <c r="U36" s="78">
        <f>SUMPRODUCT(LTA!F36:AJ36,LTA!F$102:AJ$102,LTA!F$105:AJ$105)</f>
        <v>450.57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-515.1</v>
      </c>
      <c r="AA36" s="117">
        <f>STOA!J36</f>
        <v>535.85</v>
      </c>
      <c r="AB36" s="117">
        <f>-STOA!P36</f>
        <v>0</v>
      </c>
      <c r="AC36">
        <f t="shared" si="0"/>
        <v>22.293050053551802</v>
      </c>
      <c r="AD36">
        <f t="shared" si="1"/>
        <v>1365.7466718951127</v>
      </c>
      <c r="AE36">
        <f>'IDT-1'!F36</f>
        <v>0</v>
      </c>
      <c r="AF36" s="26"/>
      <c r="AG36">
        <f t="shared" si="2"/>
        <v>1365.7466718951127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9.2049264043256223</v>
      </c>
      <c r="F37">
        <f>GT_Spot!T37</f>
        <v>0</v>
      </c>
      <c r="G37">
        <f>PPCL_NG!T37</f>
        <v>38.56</v>
      </c>
      <c r="H37">
        <f>PPCL_Spot!T37</f>
        <v>4.4814938312770929</v>
      </c>
      <c r="I37">
        <f>Bawana_NG!T37</f>
        <v>52.239999999999995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713.64034239972807</v>
      </c>
      <c r="P37" s="77">
        <v>75.02000000000001</v>
      </c>
      <c r="Q37" s="77">
        <v>0</v>
      </c>
      <c r="R37" s="80">
        <v>19.2</v>
      </c>
      <c r="S37" s="80">
        <v>0</v>
      </c>
      <c r="T37" s="78">
        <f>SUMPRODUCT(LTA!F37:AJ37,LTA!F$101:AJ$101,LTA!F$105:AJ$105)</f>
        <v>62.38</v>
      </c>
      <c r="U37" s="78">
        <f>SUMPRODUCT(LTA!F37:AJ37,LTA!F$102:AJ$102,LTA!F$105:AJ$105)</f>
        <v>459.81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-515</v>
      </c>
      <c r="AA37" s="117">
        <f>STOA!J37</f>
        <v>535.85</v>
      </c>
      <c r="AB37" s="117">
        <f>-STOA!P37</f>
        <v>0</v>
      </c>
      <c r="AC37">
        <f t="shared" si="0"/>
        <v>22.089201735565407</v>
      </c>
      <c r="AD37">
        <f t="shared" si="1"/>
        <v>1413.2975608997654</v>
      </c>
      <c r="AE37">
        <f>'IDT-1'!F37</f>
        <v>0</v>
      </c>
      <c r="AF37" s="26"/>
      <c r="AG37">
        <f t="shared" si="2"/>
        <v>1413.2975608997654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9.2049264043256223</v>
      </c>
      <c r="F38">
        <f>GT_Spot!T38</f>
        <v>0</v>
      </c>
      <c r="G38">
        <f>PPCL_NG!T38</f>
        <v>23.14</v>
      </c>
      <c r="H38">
        <f>PPCL_Spot!T38</f>
        <v>22.02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713.63958427333387</v>
      </c>
      <c r="P38" s="77">
        <v>75.02000000000001</v>
      </c>
      <c r="Q38" s="77">
        <v>0</v>
      </c>
      <c r="R38" s="80">
        <v>19.2</v>
      </c>
      <c r="S38" s="80">
        <v>0</v>
      </c>
      <c r="T38" s="78">
        <f>SUMPRODUCT(LTA!F38:AJ38,LTA!F$101:AJ$101,LTA!F$105:AJ$105)</f>
        <v>72.09</v>
      </c>
      <c r="U38" s="78">
        <f>SUMPRODUCT(LTA!F38:AJ38,LTA!F$102:AJ$102,LTA!F$105:AJ$105)</f>
        <v>467.57999999999993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-497</v>
      </c>
      <c r="AA38" s="117">
        <f>STOA!J38</f>
        <v>535.85</v>
      </c>
      <c r="AB38" s="117">
        <f>-STOA!P38</f>
        <v>0</v>
      </c>
      <c r="AC38">
        <f t="shared" si="0"/>
        <v>21.904581072494477</v>
      </c>
      <c r="AD38">
        <f t="shared" si="1"/>
        <v>1468.839929605165</v>
      </c>
      <c r="AE38">
        <f>'IDT-1'!F38</f>
        <v>0</v>
      </c>
      <c r="AF38" s="26"/>
      <c r="AG38">
        <f t="shared" si="2"/>
        <v>1468.839929605165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9.1227395614298583</v>
      </c>
      <c r="F39">
        <f>GT_Spot!T39</f>
        <v>0</v>
      </c>
      <c r="G39">
        <f>PPCL_NG!T39</f>
        <v>23.14</v>
      </c>
      <c r="H39">
        <f>PPCL_Spot!T39</f>
        <v>27.76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711.55292222267212</v>
      </c>
      <c r="P39" s="77">
        <v>75.02000000000001</v>
      </c>
      <c r="Q39" s="77">
        <v>0</v>
      </c>
      <c r="R39" s="80">
        <v>19.2</v>
      </c>
      <c r="S39" s="80">
        <v>0</v>
      </c>
      <c r="T39" s="78">
        <f>SUMPRODUCT(LTA!F39:AJ39,LTA!F$101:AJ$101,LTA!F$105:AJ$105)</f>
        <v>79.650000000000006</v>
      </c>
      <c r="U39" s="78">
        <f>SUMPRODUCT(LTA!F39:AJ39,LTA!F$102:AJ$102,LTA!F$105:AJ$105)</f>
        <v>480.21000000000004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-472</v>
      </c>
      <c r="AA39" s="117">
        <f>STOA!J39</f>
        <v>535.85</v>
      </c>
      <c r="AB39" s="117">
        <f>-STOA!P39</f>
        <v>0</v>
      </c>
      <c r="AC39">
        <f t="shared" si="0"/>
        <v>22.158069839842149</v>
      </c>
      <c r="AD39">
        <f t="shared" si="1"/>
        <v>1487.3475919442596</v>
      </c>
      <c r="AE39">
        <f>'IDT-1'!F39</f>
        <v>0</v>
      </c>
      <c r="AF39" s="26"/>
      <c r="AG39">
        <f t="shared" si="2"/>
        <v>1487.3475919442596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9.1227395614298583</v>
      </c>
      <c r="F40">
        <f>GT_Spot!T40</f>
        <v>0</v>
      </c>
      <c r="G40">
        <f>PPCL_NG!T40</f>
        <v>23.14</v>
      </c>
      <c r="H40">
        <f>PPCL_Spot!T40</f>
        <v>27.76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709.61139168794182</v>
      </c>
      <c r="P40" s="77">
        <v>75.02000000000001</v>
      </c>
      <c r="Q40" s="77">
        <v>0</v>
      </c>
      <c r="R40" s="80">
        <v>19.2</v>
      </c>
      <c r="S40" s="80">
        <v>0</v>
      </c>
      <c r="T40" s="78">
        <f>SUMPRODUCT(LTA!F40:AJ40,LTA!F$101:AJ$101,LTA!F$105:AJ$105)</f>
        <v>87.15</v>
      </c>
      <c r="U40" s="78">
        <f>SUMPRODUCT(LTA!F40:AJ40,LTA!F$102:AJ$102,LTA!F$105:AJ$105)</f>
        <v>487.28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-421</v>
      </c>
      <c r="AA40" s="117">
        <f>STOA!J40</f>
        <v>535.85</v>
      </c>
      <c r="AB40" s="117">
        <f>-STOA!P40</f>
        <v>0</v>
      </c>
      <c r="AC40">
        <f t="shared" si="0"/>
        <v>22.34910351883628</v>
      </c>
      <c r="AD40">
        <f t="shared" si="1"/>
        <v>1490.7850277305351</v>
      </c>
      <c r="AE40">
        <f>'IDT-1'!F40</f>
        <v>0</v>
      </c>
      <c r="AF40" s="26"/>
      <c r="AG40">
        <f t="shared" si="2"/>
        <v>1490.7850277305351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-90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9.1227395614298583</v>
      </c>
      <c r="F41">
        <f>GT_Spot!T41</f>
        <v>0</v>
      </c>
      <c r="G41">
        <f>PPCL_NG!T41</f>
        <v>23.14</v>
      </c>
      <c r="H41">
        <f>PPCL_Spot!T41</f>
        <v>27.76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711.33488261352215</v>
      </c>
      <c r="P41" s="77">
        <v>75.02000000000001</v>
      </c>
      <c r="Q41" s="77">
        <v>0</v>
      </c>
      <c r="R41" s="80">
        <v>19.2</v>
      </c>
      <c r="S41" s="80">
        <v>0</v>
      </c>
      <c r="T41" s="78">
        <f>SUMPRODUCT(LTA!F41:AJ41,LTA!F$101:AJ$101,LTA!F$105:AJ$105)</f>
        <v>94.56</v>
      </c>
      <c r="U41" s="78">
        <f>SUMPRODUCT(LTA!F41:AJ41,LTA!F$102:AJ$102,LTA!F$105:AJ$105)</f>
        <v>491.40999999999997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-390</v>
      </c>
      <c r="AA41" s="117">
        <f>STOA!J41</f>
        <v>535.85</v>
      </c>
      <c r="AB41" s="117">
        <f>-STOA!P41</f>
        <v>0</v>
      </c>
      <c r="AC41">
        <f t="shared" si="0"/>
        <v>21.65791263446161</v>
      </c>
      <c r="AD41">
        <f t="shared" si="1"/>
        <v>1595.7397095404901</v>
      </c>
      <c r="AE41">
        <f>'IDT-1'!F41</f>
        <v>-1.153</v>
      </c>
      <c r="AF41" s="26"/>
      <c r="AG41">
        <f t="shared" si="2"/>
        <v>1594.5867095404901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9.1227395614298583</v>
      </c>
      <c r="F42">
        <f>GT_Spot!T42</f>
        <v>0</v>
      </c>
      <c r="G42">
        <f>PPCL_NG!T42</f>
        <v>23.14</v>
      </c>
      <c r="H42">
        <f>PPCL_Spot!T42</f>
        <v>27.69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711.33488261352215</v>
      </c>
      <c r="P42" s="77">
        <v>75.02000000000001</v>
      </c>
      <c r="Q42" s="77">
        <v>0</v>
      </c>
      <c r="R42" s="80">
        <v>19.2</v>
      </c>
      <c r="S42" s="80">
        <v>0</v>
      </c>
      <c r="T42" s="78">
        <f>SUMPRODUCT(LTA!F42:AJ42,LTA!F$101:AJ$101,LTA!F$105:AJ$105)</f>
        <v>101.88</v>
      </c>
      <c r="U42" s="78">
        <f>SUMPRODUCT(LTA!F42:AJ42,LTA!F$102:AJ$102,LTA!F$105:AJ$105)</f>
        <v>500.47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-327</v>
      </c>
      <c r="AA42" s="117">
        <f>STOA!J42</f>
        <v>535.85</v>
      </c>
      <c r="AB42" s="117">
        <f>-STOA!P42</f>
        <v>0</v>
      </c>
      <c r="AC42">
        <f t="shared" si="0"/>
        <v>21.242118600563309</v>
      </c>
      <c r="AD42">
        <f t="shared" si="1"/>
        <v>1675.4655035743888</v>
      </c>
      <c r="AE42">
        <f>'IDT-1'!F42</f>
        <v>-23.641999999999999</v>
      </c>
      <c r="AF42" s="26"/>
      <c r="AG42">
        <f t="shared" si="2"/>
        <v>1651.8235035743887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9.1227395614298583</v>
      </c>
      <c r="F43">
        <f>GT_Spot!T43</f>
        <v>0</v>
      </c>
      <c r="G43">
        <f>PPCL_NG!T43</f>
        <v>23.14</v>
      </c>
      <c r="H43">
        <f>PPCL_Spot!T43</f>
        <v>27.69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712.49093294648844</v>
      </c>
      <c r="P43" s="77">
        <v>75.02000000000001</v>
      </c>
      <c r="Q43" s="77">
        <v>0</v>
      </c>
      <c r="R43" s="80">
        <v>19.2</v>
      </c>
      <c r="S43" s="80">
        <v>0</v>
      </c>
      <c r="T43" s="78">
        <f>SUMPRODUCT(LTA!F43:AJ43,LTA!F$101:AJ$101,LTA!F$105:AJ$105)</f>
        <v>105.91</v>
      </c>
      <c r="U43" s="78">
        <f>SUMPRODUCT(LTA!F43:AJ43,LTA!F$102:AJ$102,LTA!F$105:AJ$105)</f>
        <v>494.2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-279</v>
      </c>
      <c r="AA43" s="117">
        <f>STOA!J43</f>
        <v>535.85</v>
      </c>
      <c r="AB43" s="117">
        <f>-STOA!P43</f>
        <v>0</v>
      </c>
      <c r="AC43">
        <f t="shared" si="0"/>
        <v>21.605461199425612</v>
      </c>
      <c r="AD43">
        <f t="shared" si="1"/>
        <v>1632.0182113084927</v>
      </c>
      <c r="AE43">
        <f>'IDT-1'!F43</f>
        <v>-40.941000000000003</v>
      </c>
      <c r="AF43" s="26"/>
      <c r="AG43">
        <f t="shared" si="2"/>
        <v>1591.0772113084927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9.1227395614298583</v>
      </c>
      <c r="F44">
        <f>GT_Spot!T44</f>
        <v>0</v>
      </c>
      <c r="G44">
        <f>PPCL_NG!T44</f>
        <v>23.14</v>
      </c>
      <c r="H44">
        <f>PPCL_Spot!T44</f>
        <v>27.69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712.49093294648844</v>
      </c>
      <c r="P44" s="77">
        <v>75.02000000000001</v>
      </c>
      <c r="Q44" s="77">
        <v>0</v>
      </c>
      <c r="R44" s="80">
        <v>19.2</v>
      </c>
      <c r="S44" s="80">
        <v>0</v>
      </c>
      <c r="T44" s="78">
        <f>SUMPRODUCT(LTA!F44:AJ44,LTA!F$101:AJ$101,LTA!F$105:AJ$105)</f>
        <v>106.55000000000001</v>
      </c>
      <c r="U44" s="78">
        <f>SUMPRODUCT(LTA!F44:AJ44,LTA!F$102:AJ$102,LTA!F$105:AJ$105)</f>
        <v>499.3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-238</v>
      </c>
      <c r="AA44" s="117">
        <f>STOA!J44</f>
        <v>535.85</v>
      </c>
      <c r="AB44" s="117">
        <f>-STOA!P44</f>
        <v>0</v>
      </c>
      <c r="AC44">
        <f t="shared" si="0"/>
        <v>20.848063594905842</v>
      </c>
      <c r="AD44">
        <f t="shared" si="1"/>
        <v>1729.5156089130123</v>
      </c>
      <c r="AE44">
        <f>'IDT-1'!F44</f>
        <v>-50.744</v>
      </c>
      <c r="AF44" s="26"/>
      <c r="AG44">
        <f t="shared" si="2"/>
        <v>1678.7716089130124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11.545877378435518</v>
      </c>
      <c r="F45">
        <f>GT_Spot!T45</f>
        <v>0</v>
      </c>
      <c r="G45">
        <f>PPCL_NG!T45</f>
        <v>23.14</v>
      </c>
      <c r="H45">
        <f>PPCL_Spot!T45</f>
        <v>27.9580718571133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648.06285959650199</v>
      </c>
      <c r="P45" s="77">
        <v>28.970000000000002</v>
      </c>
      <c r="Q45" s="77">
        <v>0</v>
      </c>
      <c r="R45" s="80">
        <v>19.2</v>
      </c>
      <c r="S45" s="80">
        <v>0</v>
      </c>
      <c r="T45" s="78">
        <f>SUMPRODUCT(LTA!F45:AJ45,LTA!F$101:AJ$101,LTA!F$105:AJ$105)</f>
        <v>106.95</v>
      </c>
      <c r="U45" s="78">
        <f>SUMPRODUCT(LTA!F45:AJ45,LTA!F$102:AJ$102,LTA!F$105:AJ$105)</f>
        <v>424.19999999999993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-46</v>
      </c>
      <c r="AA45" s="117">
        <f>STOA!J45</f>
        <v>535.85</v>
      </c>
      <c r="AB45" s="117">
        <f>-STOA!P45</f>
        <v>0</v>
      </c>
      <c r="AC45">
        <f t="shared" si="0"/>
        <v>17.360016159852798</v>
      </c>
      <c r="AD45">
        <f t="shared" si="1"/>
        <v>1762.5167926721979</v>
      </c>
      <c r="AE45">
        <f>'IDT-1'!F45</f>
        <v>-55.933999999999997</v>
      </c>
      <c r="AF45" s="26"/>
      <c r="AG45">
        <f t="shared" si="2"/>
        <v>1706.5827926721979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11.639909365558911</v>
      </c>
      <c r="F46">
        <f>GT_Spot!T46</f>
        <v>0</v>
      </c>
      <c r="G46">
        <f>PPCL_NG!T46</f>
        <v>23.14</v>
      </c>
      <c r="H46">
        <f>PPCL_Spot!T46</f>
        <v>27.9580718571133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648.06285959650199</v>
      </c>
      <c r="P46" s="77">
        <v>28.970000000000002</v>
      </c>
      <c r="Q46" s="77">
        <v>0</v>
      </c>
      <c r="R46" s="80">
        <v>19.2</v>
      </c>
      <c r="S46" s="80">
        <v>0</v>
      </c>
      <c r="T46" s="78">
        <f>SUMPRODUCT(LTA!F46:AJ46,LTA!F$101:AJ$101,LTA!F$105:AJ$105)</f>
        <v>107.36</v>
      </c>
      <c r="U46" s="78">
        <f>SUMPRODUCT(LTA!F46:AJ46,LTA!F$102:AJ$102,LTA!F$105:AJ$105)</f>
        <v>424.58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-19</v>
      </c>
      <c r="AA46" s="117">
        <f>STOA!J46</f>
        <v>535.85</v>
      </c>
      <c r="AB46" s="117">
        <f>-STOA!P46</f>
        <v>0</v>
      </c>
      <c r="AC46">
        <f t="shared" si="0"/>
        <v>17.128086198240212</v>
      </c>
      <c r="AD46">
        <f t="shared" si="1"/>
        <v>1790.6327546209343</v>
      </c>
      <c r="AE46">
        <f>'IDT-1'!F46</f>
        <v>-63.43</v>
      </c>
      <c r="AF46" s="26"/>
      <c r="AG46">
        <f t="shared" si="2"/>
        <v>1727.2027546209342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12.082294264339152</v>
      </c>
      <c r="F47">
        <f>GT_Spot!T47</f>
        <v>0</v>
      </c>
      <c r="G47">
        <f>PPCL_NG!T47</f>
        <v>23.14</v>
      </c>
      <c r="H47">
        <f>PPCL_Spot!T47</f>
        <v>27.9580718571133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647.11410438481471</v>
      </c>
      <c r="P47" s="77">
        <v>28.970000000000002</v>
      </c>
      <c r="Q47" s="77">
        <v>0</v>
      </c>
      <c r="R47" s="80">
        <v>19.2</v>
      </c>
      <c r="S47" s="80">
        <v>0</v>
      </c>
      <c r="T47" s="78">
        <f>SUMPRODUCT(LTA!F47:AJ47,LTA!F$101:AJ$101,LTA!F$105:AJ$105)</f>
        <v>107.74000000000001</v>
      </c>
      <c r="U47" s="78">
        <f>SUMPRODUCT(LTA!F47:AJ47,LTA!F$102:AJ$102,LTA!F$105:AJ$105)</f>
        <v>424.96999999999997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535.85</v>
      </c>
      <c r="AB47" s="117">
        <f>-STOA!P47</f>
        <v>0</v>
      </c>
      <c r="AC47">
        <f t="shared" si="0"/>
        <v>17.050502991786875</v>
      </c>
      <c r="AD47">
        <f t="shared" si="1"/>
        <v>1799.9739675144804</v>
      </c>
      <c r="AE47">
        <f>'IDT-1'!F47</f>
        <v>-70.625</v>
      </c>
      <c r="AF47" s="26"/>
      <c r="AG47">
        <f t="shared" si="2"/>
        <v>1729.3489675144804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12.082294264339152</v>
      </c>
      <c r="F48">
        <f>GT_Spot!T48</f>
        <v>0</v>
      </c>
      <c r="G48">
        <f>PPCL_NG!T48</f>
        <v>23.14</v>
      </c>
      <c r="H48">
        <f>PPCL_Spot!T48</f>
        <v>6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647.11410438481471</v>
      </c>
      <c r="P48" s="77">
        <v>28.970000000000002</v>
      </c>
      <c r="Q48" s="77">
        <v>0</v>
      </c>
      <c r="R48" s="80">
        <v>19.2</v>
      </c>
      <c r="S48" s="80">
        <v>0</v>
      </c>
      <c r="T48" s="78">
        <f>SUMPRODUCT(LTA!F48:AJ48,LTA!F$101:AJ$101,LTA!F$105:AJ$105)</f>
        <v>108.06</v>
      </c>
      <c r="U48" s="78">
        <f>SUMPRODUCT(LTA!F48:AJ48,LTA!F$102:AJ$102,LTA!F$105:AJ$105)</f>
        <v>425.4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535.85</v>
      </c>
      <c r="AB48" s="117">
        <f>-STOA!P48</f>
        <v>0</v>
      </c>
      <c r="AC48">
        <f t="shared" si="0"/>
        <v>16.331184308112551</v>
      </c>
      <c r="AD48">
        <f t="shared" si="1"/>
        <v>1839.485214341041</v>
      </c>
      <c r="AE48">
        <f>'IDT-1'!F48</f>
        <v>-59.865000000000002</v>
      </c>
      <c r="AF48" s="26"/>
      <c r="AG48">
        <f t="shared" si="2"/>
        <v>1779.620214341041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11.292932752179325</v>
      </c>
      <c r="F49">
        <f>GT_Spot!T49</f>
        <v>0</v>
      </c>
      <c r="G49">
        <f>PPCL_NG!T49</f>
        <v>23.14</v>
      </c>
      <c r="H49">
        <f>PPCL_Spot!T49</f>
        <v>4.54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647.11418837717167</v>
      </c>
      <c r="P49" s="77">
        <v>28.970000000000002</v>
      </c>
      <c r="Q49" s="77">
        <v>0</v>
      </c>
      <c r="R49" s="80">
        <v>19.2</v>
      </c>
      <c r="S49" s="80">
        <v>0</v>
      </c>
      <c r="T49" s="78">
        <f>SUMPRODUCT(LTA!F49:AJ49,LTA!F$101:AJ$101,LTA!F$105:AJ$105)</f>
        <v>108.21000000000001</v>
      </c>
      <c r="U49" s="78">
        <f>SUMPRODUCT(LTA!F49:AJ49,LTA!F$102:AJ$102,LTA!F$105:AJ$105)</f>
        <v>424.26999999999992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535.85</v>
      </c>
      <c r="AB49" s="117">
        <f>-STOA!P49</f>
        <v>0</v>
      </c>
      <c r="AC49">
        <f t="shared" si="0"/>
        <v>16.302766665938289</v>
      </c>
      <c r="AD49">
        <f t="shared" si="1"/>
        <v>1836.2843544634129</v>
      </c>
      <c r="AE49">
        <f>'IDT-1'!F49</f>
        <v>-45.289000000000001</v>
      </c>
      <c r="AF49" s="26"/>
      <c r="AG49">
        <f t="shared" si="2"/>
        <v>1790.9953544634129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11.292932752179325</v>
      </c>
      <c r="F50">
        <f>GT_Spot!T50</f>
        <v>0</v>
      </c>
      <c r="G50">
        <f>PPCL_NG!T50</f>
        <v>38.56</v>
      </c>
      <c r="H50">
        <f>PPCL_Spot!T50</f>
        <v>4.54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647.11418837717167</v>
      </c>
      <c r="P50" s="77">
        <v>28.970000000000002</v>
      </c>
      <c r="Q50" s="77">
        <v>0</v>
      </c>
      <c r="R50" s="80">
        <v>19.2</v>
      </c>
      <c r="S50" s="80">
        <v>0</v>
      </c>
      <c r="T50" s="78">
        <f>SUMPRODUCT(LTA!F50:AJ50,LTA!F$101:AJ$101,LTA!F$105:AJ$105)</f>
        <v>108.37</v>
      </c>
      <c r="U50" s="78">
        <f>SUMPRODUCT(LTA!F50:AJ50,LTA!F$102:AJ$102,LTA!F$105:AJ$105)</f>
        <v>425.46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535.85</v>
      </c>
      <c r="AB50" s="117">
        <f>-STOA!P50</f>
        <v>0</v>
      </c>
      <c r="AC50">
        <f t="shared" si="0"/>
        <v>16.45034266593829</v>
      </c>
      <c r="AD50">
        <f t="shared" si="1"/>
        <v>1852.9067784634128</v>
      </c>
      <c r="AE50">
        <f>'IDT-1'!F50</f>
        <v>-37.859000000000002</v>
      </c>
      <c r="AF50" s="26"/>
      <c r="AG50">
        <f t="shared" si="2"/>
        <v>1815.0477784634129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11.292932752179325</v>
      </c>
      <c r="F51">
        <f>GT_Spot!T51</f>
        <v>0</v>
      </c>
      <c r="G51">
        <f>PPCL_NG!T51</f>
        <v>23.14</v>
      </c>
      <c r="H51">
        <f>PPCL_Spot!T51</f>
        <v>17.619999999999997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649.0021643995716</v>
      </c>
      <c r="P51" s="77">
        <v>28.970000000000002</v>
      </c>
      <c r="Q51" s="77">
        <v>0</v>
      </c>
      <c r="R51" s="80">
        <v>19.2</v>
      </c>
      <c r="S51" s="80">
        <v>0</v>
      </c>
      <c r="T51" s="78">
        <f>SUMPRODUCT(LTA!F51:AJ51,LTA!F$101:AJ$101,LTA!F$105:AJ$105)</f>
        <v>108.42</v>
      </c>
      <c r="U51" s="78">
        <f>SUMPRODUCT(LTA!F51:AJ51,LTA!F$102:AJ$102,LTA!F$105:AJ$105)</f>
        <v>454.84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535.85</v>
      </c>
      <c r="AB51" s="117">
        <f>-STOA!P51</f>
        <v>0</v>
      </c>
      <c r="AC51">
        <f t="shared" si="0"/>
        <v>17.149255231045178</v>
      </c>
      <c r="AD51">
        <f t="shared" si="1"/>
        <v>1831.185841920706</v>
      </c>
      <c r="AE51">
        <f>'IDT-1'!F51</f>
        <v>-24.018999999999998</v>
      </c>
      <c r="AF51" s="26"/>
      <c r="AG51">
        <f t="shared" si="2"/>
        <v>1807.166841920706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11.292932752179325</v>
      </c>
      <c r="F52">
        <f>GT_Spot!T52</f>
        <v>0</v>
      </c>
      <c r="G52">
        <f>PPCL_NG!T52</f>
        <v>23.14</v>
      </c>
      <c r="H52">
        <f>PPCL_Spot!T52</f>
        <v>6.75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649.57140142637149</v>
      </c>
      <c r="P52" s="77">
        <v>28.970000000000002</v>
      </c>
      <c r="Q52" s="77">
        <v>0</v>
      </c>
      <c r="R52" s="80">
        <v>19.2</v>
      </c>
      <c r="S52" s="80">
        <v>0</v>
      </c>
      <c r="T52" s="78">
        <f>SUMPRODUCT(LTA!F52:AJ52,LTA!F$101:AJ$101,LTA!F$105:AJ$105)</f>
        <v>109.23</v>
      </c>
      <c r="U52" s="78">
        <f>SUMPRODUCT(LTA!F52:AJ52,LTA!F$102:AJ$102,LTA!F$105:AJ$105)</f>
        <v>455.00999999999993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535.85</v>
      </c>
      <c r="AB52" s="117">
        <f>-STOA!P52</f>
        <v>0</v>
      </c>
      <c r="AC52">
        <f t="shared" si="0"/>
        <v>16.800888691215157</v>
      </c>
      <c r="AD52">
        <f t="shared" si="1"/>
        <v>1852.213445487336</v>
      </c>
      <c r="AE52">
        <f>'IDT-1'!F52</f>
        <v>-16.658999999999999</v>
      </c>
      <c r="AF52" s="26"/>
      <c r="AG52">
        <f t="shared" si="2"/>
        <v>1835.5544454873359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11.292932752179325</v>
      </c>
      <c r="F53">
        <f>GT_Spot!T53</f>
        <v>0</v>
      </c>
      <c r="G53">
        <f>PPCL_NG!T53</f>
        <v>23.14</v>
      </c>
      <c r="H53">
        <f>PPCL_Spot!T53</f>
        <v>6.75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649.57140142637149</v>
      </c>
      <c r="P53" s="77">
        <v>28.970000000000002</v>
      </c>
      <c r="Q53" s="77">
        <v>0</v>
      </c>
      <c r="R53" s="80">
        <v>19.2</v>
      </c>
      <c r="S53" s="80">
        <v>0</v>
      </c>
      <c r="T53" s="78">
        <f>SUMPRODUCT(LTA!F53:AJ53,LTA!F$101:AJ$101,LTA!F$105:AJ$105)</f>
        <v>109.26</v>
      </c>
      <c r="U53" s="78">
        <f>SUMPRODUCT(LTA!F53:AJ53,LTA!F$102:AJ$102,LTA!F$105:AJ$105)</f>
        <v>456.14999999999992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535.85</v>
      </c>
      <c r="AB53" s="117">
        <f>-STOA!P53</f>
        <v>0</v>
      </c>
      <c r="AC53">
        <f t="shared" si="0"/>
        <v>16.633622140771248</v>
      </c>
      <c r="AD53">
        <f t="shared" si="1"/>
        <v>1873.5507120377795</v>
      </c>
      <c r="AE53">
        <f>'IDT-1'!F53</f>
        <v>-16.779</v>
      </c>
      <c r="AF53" s="26"/>
      <c r="AG53">
        <f t="shared" si="2"/>
        <v>1856.7717120377795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11.292932752179325</v>
      </c>
      <c r="F54">
        <f>GT_Spot!T54</f>
        <v>0</v>
      </c>
      <c r="G54">
        <f>PPCL_NG!T54</f>
        <v>23.14</v>
      </c>
      <c r="H54">
        <f>PPCL_Spot!T54</f>
        <v>3.86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649.571335104676</v>
      </c>
      <c r="P54" s="77">
        <v>28.970000000000002</v>
      </c>
      <c r="Q54" s="77">
        <v>0</v>
      </c>
      <c r="R54" s="80">
        <v>19.2</v>
      </c>
      <c r="S54" s="80">
        <v>0</v>
      </c>
      <c r="T54" s="78">
        <f>SUMPRODUCT(LTA!F54:AJ54,LTA!F$101:AJ$101,LTA!F$105:AJ$105)</f>
        <v>109.18</v>
      </c>
      <c r="U54" s="78">
        <f>SUMPRODUCT(LTA!F54:AJ54,LTA!F$102:AJ$102,LTA!F$105:AJ$105)</f>
        <v>457.31999999999994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535.85</v>
      </c>
      <c r="AB54" s="117">
        <f>-STOA!P54</f>
        <v>0</v>
      </c>
      <c r="AC54">
        <f t="shared" si="0"/>
        <v>16.617781557140329</v>
      </c>
      <c r="AD54">
        <f t="shared" si="1"/>
        <v>1871.7664862997151</v>
      </c>
      <c r="AE54">
        <f>'IDT-1'!F54</f>
        <v>-21.109000000000002</v>
      </c>
      <c r="AF54" s="26"/>
      <c r="AG54">
        <f t="shared" si="2"/>
        <v>1850.6574862997152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10.942439807383627</v>
      </c>
      <c r="F55">
        <f>GT_Spot!T55</f>
        <v>0</v>
      </c>
      <c r="G55">
        <f>PPCL_NG!T55</f>
        <v>23.14</v>
      </c>
      <c r="H55">
        <f>PPCL_Spot!T55</f>
        <v>3.86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649.57134457450195</v>
      </c>
      <c r="P55" s="77">
        <v>28.970000000000002</v>
      </c>
      <c r="Q55" s="77">
        <v>0</v>
      </c>
      <c r="R55" s="80">
        <v>19.2</v>
      </c>
      <c r="S55" s="80">
        <v>0</v>
      </c>
      <c r="T55" s="78">
        <f>SUMPRODUCT(LTA!F55:AJ55,LTA!F$101:AJ$101,LTA!F$105:AJ$105)</f>
        <v>109.06</v>
      </c>
      <c r="U55" s="78">
        <f>SUMPRODUCT(LTA!F55:AJ55,LTA!F$102:AJ$102,LTA!F$105:AJ$105)</f>
        <v>460.57999999999993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535.85</v>
      </c>
      <c r="AB55" s="117">
        <f>-STOA!P55</f>
        <v>0</v>
      </c>
      <c r="AC55">
        <f t="shared" si="0"/>
        <v>17.396970141947197</v>
      </c>
      <c r="AD55">
        <f t="shared" si="1"/>
        <v>1788.7768142399384</v>
      </c>
      <c r="AE55">
        <f>'IDT-1'!F55</f>
        <v>-91.228999999999999</v>
      </c>
      <c r="AF55" s="26"/>
      <c r="AG55">
        <f t="shared" si="2"/>
        <v>1697.5478142399384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10.942439807383627</v>
      </c>
      <c r="F56">
        <f>GT_Spot!T56</f>
        <v>0</v>
      </c>
      <c r="G56">
        <f>PPCL_NG!T56</f>
        <v>23.14</v>
      </c>
      <c r="H56">
        <f>PPCL_Spot!T56</f>
        <v>3.86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649.57134457450195</v>
      </c>
      <c r="P56" s="77">
        <v>28.970000000000002</v>
      </c>
      <c r="Q56" s="77">
        <v>0</v>
      </c>
      <c r="R56" s="80">
        <v>19.2</v>
      </c>
      <c r="S56" s="80">
        <v>0</v>
      </c>
      <c r="T56" s="78">
        <f>SUMPRODUCT(LTA!F56:AJ56,LTA!F$101:AJ$101,LTA!F$105:AJ$105)</f>
        <v>108.86</v>
      </c>
      <c r="U56" s="78">
        <f>SUMPRODUCT(LTA!F56:AJ56,LTA!F$102:AJ$102,LTA!F$105:AJ$105)</f>
        <v>462.90999999999997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535.85</v>
      </c>
      <c r="AB56" s="117">
        <f>-STOA!P56</f>
        <v>0</v>
      </c>
      <c r="AC56">
        <f t="shared" si="0"/>
        <v>17.282542229114267</v>
      </c>
      <c r="AD56">
        <f t="shared" si="1"/>
        <v>1806.0212421527713</v>
      </c>
      <c r="AE56">
        <f>'IDT-1'!F56</f>
        <v>-91.308999999999997</v>
      </c>
      <c r="AF56" s="26"/>
      <c r="AG56">
        <f t="shared" si="2"/>
        <v>1714.7122421527713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8.5191129546904918</v>
      </c>
      <c r="F57">
        <f>GT_Spot!T57</f>
        <v>0</v>
      </c>
      <c r="G57">
        <f>PPCL_NG!T57</f>
        <v>23.14</v>
      </c>
      <c r="H57">
        <f>PPCL_Spot!T57</f>
        <v>3.86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652.20019045178378</v>
      </c>
      <c r="P57" s="77">
        <v>28.970000000000002</v>
      </c>
      <c r="Q57" s="77">
        <v>0</v>
      </c>
      <c r="R57" s="80">
        <v>19.2</v>
      </c>
      <c r="S57" s="80">
        <v>0</v>
      </c>
      <c r="T57" s="78">
        <f>SUMPRODUCT(LTA!F57:AJ57,LTA!F$101:AJ$101,LTA!F$105:AJ$105)</f>
        <v>108.7</v>
      </c>
      <c r="U57" s="78">
        <f>SUMPRODUCT(LTA!F57:AJ57,LTA!F$102:AJ$102,LTA!F$105:AJ$105)</f>
        <v>454.43999999999994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535.85</v>
      </c>
      <c r="AB57" s="117">
        <f>-STOA!P57</f>
        <v>0</v>
      </c>
      <c r="AC57">
        <f t="shared" si="0"/>
        <v>16.942062970864786</v>
      </c>
      <c r="AD57">
        <f t="shared" si="1"/>
        <v>1827.9372404356095</v>
      </c>
      <c r="AE57">
        <f>'IDT-1'!F57</f>
        <v>-78.519000000000005</v>
      </c>
      <c r="AF57" s="26"/>
      <c r="AG57">
        <f t="shared" si="2"/>
        <v>1749.4182404356095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8.5191129546904918</v>
      </c>
      <c r="F58">
        <f>GT_Spot!T58</f>
        <v>0</v>
      </c>
      <c r="G58">
        <f>PPCL_NG!T58</f>
        <v>23.14</v>
      </c>
      <c r="H58">
        <f>PPCL_Spot!T58</f>
        <v>3.86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651.84475440051392</v>
      </c>
      <c r="P58" s="77">
        <v>28.970000000000002</v>
      </c>
      <c r="Q58" s="77">
        <v>0</v>
      </c>
      <c r="R58" s="80">
        <v>19.2</v>
      </c>
      <c r="S58" s="80">
        <v>0</v>
      </c>
      <c r="T58" s="78">
        <f>SUMPRODUCT(LTA!F58:AJ58,LTA!F$101:AJ$101,LTA!F$105:AJ$105)</f>
        <v>108.61</v>
      </c>
      <c r="U58" s="78">
        <f>SUMPRODUCT(LTA!F58:AJ58,LTA!F$102:AJ$102,LTA!F$105:AJ$105)</f>
        <v>452.59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535.85</v>
      </c>
      <c r="AB58" s="117">
        <f>-STOA!P58</f>
        <v>0</v>
      </c>
      <c r="AC58">
        <f t="shared" si="0"/>
        <v>16.566738032725798</v>
      </c>
      <c r="AD58">
        <f t="shared" si="1"/>
        <v>1866.0171293224785</v>
      </c>
      <c r="AE58">
        <f>'IDT-1'!F58</f>
        <v>-41.168999999999997</v>
      </c>
      <c r="AF58" s="26"/>
      <c r="AG58">
        <f t="shared" si="2"/>
        <v>1824.8481293224784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8.5191129546904918</v>
      </c>
      <c r="F59">
        <f>GT_Spot!T59</f>
        <v>0</v>
      </c>
      <c r="G59">
        <f>PPCL_NG!T59</f>
        <v>23.14</v>
      </c>
      <c r="H59">
        <f>PPCL_Spot!T59</f>
        <v>3.86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652.80737618418379</v>
      </c>
      <c r="P59" s="77">
        <v>28.970000000000002</v>
      </c>
      <c r="Q59" s="77">
        <v>0</v>
      </c>
      <c r="R59" s="80">
        <v>19.2</v>
      </c>
      <c r="S59" s="80">
        <v>0</v>
      </c>
      <c r="T59" s="78">
        <f>SUMPRODUCT(LTA!F59:AJ59,LTA!F$101:AJ$101,LTA!F$105:AJ$105)</f>
        <v>107.96000000000001</v>
      </c>
      <c r="U59" s="78">
        <f>SUMPRODUCT(LTA!F59:AJ59,LTA!F$102:AJ$102,LTA!F$105:AJ$105)</f>
        <v>462.78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535.85</v>
      </c>
      <c r="AB59" s="117">
        <f>-STOA!P59</f>
        <v>0</v>
      </c>
      <c r="AC59">
        <f t="shared" si="0"/>
        <v>17.369411306197719</v>
      </c>
      <c r="AD59">
        <f t="shared" si="1"/>
        <v>1795.7170778326765</v>
      </c>
      <c r="AE59">
        <f>'IDT-1'!F59</f>
        <v>0</v>
      </c>
      <c r="AF59" s="26"/>
      <c r="AG59">
        <f t="shared" si="2"/>
        <v>1795.7170778326765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-80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8.5191129546904918</v>
      </c>
      <c r="F60">
        <f>GT_Spot!T60</f>
        <v>0</v>
      </c>
      <c r="G60">
        <f>PPCL_NG!T60</f>
        <v>23.14</v>
      </c>
      <c r="H60">
        <f>PPCL_Spot!T60</f>
        <v>3.86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652.80737618418379</v>
      </c>
      <c r="P60" s="77">
        <v>28.970000000000002</v>
      </c>
      <c r="Q60" s="77">
        <v>0</v>
      </c>
      <c r="R60" s="80">
        <v>19.2</v>
      </c>
      <c r="S60" s="80">
        <v>0</v>
      </c>
      <c r="T60" s="78">
        <f>SUMPRODUCT(LTA!F60:AJ60,LTA!F$101:AJ$101,LTA!F$105:AJ$105)</f>
        <v>107.55000000000001</v>
      </c>
      <c r="U60" s="78">
        <f>SUMPRODUCT(LTA!F60:AJ60,LTA!F$102:AJ$102,LTA!F$105:AJ$105)</f>
        <v>493.79999999999995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535.85</v>
      </c>
      <c r="AB60" s="117">
        <f>-STOA!P60</f>
        <v>0</v>
      </c>
      <c r="AC60">
        <f t="shared" si="0"/>
        <v>17.372435480531859</v>
      </c>
      <c r="AD60">
        <f t="shared" si="1"/>
        <v>1856.3240536583426</v>
      </c>
      <c r="AE60">
        <f>'IDT-1'!F60</f>
        <v>0</v>
      </c>
      <c r="AF60" s="26"/>
      <c r="AG60">
        <f t="shared" si="2"/>
        <v>1856.3240536583426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8.5191129546904918</v>
      </c>
      <c r="F61">
        <f>GT_Spot!T61</f>
        <v>0</v>
      </c>
      <c r="G61">
        <f>PPCL_NG!T61</f>
        <v>23.14</v>
      </c>
      <c r="H61">
        <f>PPCL_Spot!T61</f>
        <v>3.86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659.66987377798682</v>
      </c>
      <c r="P61" s="77">
        <v>28.970000000000002</v>
      </c>
      <c r="Q61" s="77">
        <v>0</v>
      </c>
      <c r="R61" s="80">
        <v>19.2</v>
      </c>
      <c r="S61" s="80">
        <v>0</v>
      </c>
      <c r="T61" s="78">
        <f>SUMPRODUCT(LTA!F61:AJ61,LTA!F$101:AJ$101,LTA!F$105:AJ$105)</f>
        <v>106.98</v>
      </c>
      <c r="U61" s="78">
        <f>SUMPRODUCT(LTA!F61:AJ61,LTA!F$102:AJ$102,LTA!F$105:AJ$105)</f>
        <v>515.81999999999994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535.85</v>
      </c>
      <c r="AB61" s="117">
        <f>-STOA!P61</f>
        <v>0</v>
      </c>
      <c r="AC61">
        <f t="shared" si="0"/>
        <v>17.710366734579281</v>
      </c>
      <c r="AD61">
        <f t="shared" si="1"/>
        <v>1874.298619998098</v>
      </c>
      <c r="AE61">
        <f>'IDT-1'!F61</f>
        <v>0</v>
      </c>
      <c r="AF61" s="26"/>
      <c r="AG61">
        <f t="shared" si="2"/>
        <v>1874.298619998098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9.522168905950096</v>
      </c>
      <c r="F62">
        <f>GT_Spot!T62</f>
        <v>0</v>
      </c>
      <c r="G62">
        <f>PPCL_NG!T62</f>
        <v>23.14</v>
      </c>
      <c r="H62">
        <f>PPCL_Spot!T62</f>
        <v>4.58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681.15530325832901</v>
      </c>
      <c r="P62" s="77">
        <v>75.02000000000001</v>
      </c>
      <c r="Q62" s="77">
        <v>0</v>
      </c>
      <c r="R62" s="80">
        <v>19.2</v>
      </c>
      <c r="S62" s="80">
        <v>0</v>
      </c>
      <c r="T62" s="78">
        <f>SUMPRODUCT(LTA!F62:AJ62,LTA!F$101:AJ$101,LTA!F$105:AJ$105)</f>
        <v>109.85</v>
      </c>
      <c r="U62" s="78">
        <f>SUMPRODUCT(LTA!F62:AJ62,LTA!F$102:AJ$102,LTA!F$105:AJ$105)</f>
        <v>514.16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-23</v>
      </c>
      <c r="AA62" s="117">
        <f>STOA!J62</f>
        <v>535.85</v>
      </c>
      <c r="AB62" s="117">
        <f>-STOA!P62</f>
        <v>0</v>
      </c>
      <c r="AC62">
        <f t="shared" si="0"/>
        <v>18.268342513722008</v>
      </c>
      <c r="AD62">
        <f t="shared" si="1"/>
        <v>1951.2091296505569</v>
      </c>
      <c r="AE62">
        <f>'IDT-1'!F62</f>
        <v>0</v>
      </c>
      <c r="AF62" s="26"/>
      <c r="AG62">
        <f t="shared" si="2"/>
        <v>1951.2091296505569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7.9596558317399619</v>
      </c>
      <c r="F63">
        <f>GT_Spot!T63</f>
        <v>0</v>
      </c>
      <c r="G63">
        <f>PPCL_NG!T63</f>
        <v>23.14</v>
      </c>
      <c r="H63">
        <f>PPCL_Spot!T63</f>
        <v>2.79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866.49367497757919</v>
      </c>
      <c r="P63" s="77">
        <v>75.02000000000001</v>
      </c>
      <c r="Q63" s="77">
        <v>0</v>
      </c>
      <c r="R63" s="80">
        <v>19.2</v>
      </c>
      <c r="S63" s="80">
        <v>0</v>
      </c>
      <c r="T63" s="78">
        <f>SUMPRODUCT(LTA!F63:AJ63,LTA!F$101:AJ$101,LTA!F$105:AJ$105)</f>
        <v>106</v>
      </c>
      <c r="U63" s="78">
        <f>SUMPRODUCT(LTA!F63:AJ63,LTA!F$102:AJ$102,LTA!F$105:AJ$105)</f>
        <v>490.53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-285</v>
      </c>
      <c r="AA63" s="117">
        <f>STOA!J63</f>
        <v>535.85</v>
      </c>
      <c r="AB63" s="117">
        <f>-STOA!P63</f>
        <v>0</v>
      </c>
      <c r="AC63">
        <f t="shared" si="0"/>
        <v>22.370071654947679</v>
      </c>
      <c r="AD63">
        <f t="shared" si="1"/>
        <v>1947.1532591543717</v>
      </c>
      <c r="AE63">
        <f>'IDT-1'!F63</f>
        <v>0</v>
      </c>
      <c r="AF63" s="26"/>
      <c r="AG63">
        <f t="shared" si="2"/>
        <v>1947.1532591543717</v>
      </c>
      <c r="AI63" s="75">
        <f>PXIL!J63</f>
        <v>0</v>
      </c>
      <c r="AJ63" s="75">
        <f>PXIL!P63</f>
        <v>0</v>
      </c>
      <c r="AK63" s="75">
        <f>RTM_IEX!J63</f>
        <v>57.94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7.9596558317399619</v>
      </c>
      <c r="F64">
        <f>GT_Spot!T64</f>
        <v>0</v>
      </c>
      <c r="G64">
        <f>PPCL_NG!T64</f>
        <v>23.14</v>
      </c>
      <c r="H64">
        <f>PPCL_Spot!T64</f>
        <v>2.79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866.49367497757919</v>
      </c>
      <c r="P64" s="77">
        <v>75.02000000000001</v>
      </c>
      <c r="Q64" s="77">
        <v>0</v>
      </c>
      <c r="R64" s="80">
        <v>19.2</v>
      </c>
      <c r="S64" s="80">
        <v>0</v>
      </c>
      <c r="T64" s="78">
        <f>SUMPRODUCT(LTA!F64:AJ64,LTA!F$101:AJ$101,LTA!F$105:AJ$105)</f>
        <v>102.02</v>
      </c>
      <c r="U64" s="78">
        <f>SUMPRODUCT(LTA!F64:AJ64,LTA!F$102:AJ$102,LTA!F$105:AJ$105)</f>
        <v>491.17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-273</v>
      </c>
      <c r="AA64" s="117">
        <f>STOA!J64</f>
        <v>535.85</v>
      </c>
      <c r="AB64" s="117">
        <f>-STOA!P64</f>
        <v>0</v>
      </c>
      <c r="AC64">
        <f t="shared" si="0"/>
        <v>22.488990124681333</v>
      </c>
      <c r="AD64">
        <f t="shared" si="1"/>
        <v>1984.6543406846379</v>
      </c>
      <c r="AE64">
        <f>'IDT-1'!F64</f>
        <v>0</v>
      </c>
      <c r="AF64" s="26"/>
      <c r="AG64">
        <f t="shared" si="2"/>
        <v>1984.6543406846379</v>
      </c>
      <c r="AI64" s="75">
        <f>PXIL!J64</f>
        <v>0</v>
      </c>
      <c r="AJ64" s="75">
        <f>PXIL!P64</f>
        <v>0</v>
      </c>
      <c r="AK64" s="75">
        <f>RTM_IEX!J64</f>
        <v>86.9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7.9596558317399619</v>
      </c>
      <c r="F65">
        <f>GT_Spot!T65</f>
        <v>0</v>
      </c>
      <c r="G65">
        <f>PPCL_NG!T65</f>
        <v>23.14</v>
      </c>
      <c r="H65">
        <f>PPCL_Spot!T65</f>
        <v>27.9580718571133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867.10086070997932</v>
      </c>
      <c r="P65" s="77">
        <v>75.02000000000001</v>
      </c>
      <c r="Q65" s="77">
        <v>0</v>
      </c>
      <c r="R65" s="80">
        <v>19.2</v>
      </c>
      <c r="S65" s="80">
        <v>0</v>
      </c>
      <c r="T65" s="78">
        <f>SUMPRODUCT(LTA!F65:AJ65,LTA!F$101:AJ$101,LTA!F$105:AJ$105)</f>
        <v>101.43</v>
      </c>
      <c r="U65" s="78">
        <f>SUMPRODUCT(LTA!F65:AJ65,LTA!F$102:AJ$102,LTA!F$105:AJ$105)</f>
        <v>490.51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-272</v>
      </c>
      <c r="AA65" s="117">
        <f>STOA!J65</f>
        <v>535.85</v>
      </c>
      <c r="AB65" s="117">
        <f>-STOA!P65</f>
        <v>0</v>
      </c>
      <c r="AC65">
        <f t="shared" si="0"/>
        <v>23.290814263946856</v>
      </c>
      <c r="AD65">
        <f t="shared" si="1"/>
        <v>2076.9777741348862</v>
      </c>
      <c r="AE65">
        <f>'IDT-1'!F65</f>
        <v>0</v>
      </c>
      <c r="AF65" s="26"/>
      <c r="AG65">
        <f t="shared" si="2"/>
        <v>2076.9777741348862</v>
      </c>
      <c r="AI65" s="75">
        <f>PXIL!J65</f>
        <v>0</v>
      </c>
      <c r="AJ65" s="75">
        <f>PXIL!P65</f>
        <v>0</v>
      </c>
      <c r="AK65" s="75">
        <f>RTM_IEX!J65</f>
        <v>154.5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7.9596558317399619</v>
      </c>
      <c r="F66">
        <f>GT_Spot!T66</f>
        <v>0</v>
      </c>
      <c r="G66">
        <f>PPCL_NG!T66</f>
        <v>23.14</v>
      </c>
      <c r="H66">
        <f>PPCL_Spot!T66</f>
        <v>27.9580718571133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867.10086070997932</v>
      </c>
      <c r="P66" s="77">
        <v>75.02000000000001</v>
      </c>
      <c r="Q66" s="77">
        <v>0</v>
      </c>
      <c r="R66" s="80">
        <v>19.2</v>
      </c>
      <c r="S66" s="80">
        <v>0</v>
      </c>
      <c r="T66" s="78">
        <f>SUMPRODUCT(LTA!F66:AJ66,LTA!F$101:AJ$101,LTA!F$105:AJ$105)</f>
        <v>97.31</v>
      </c>
      <c r="U66" s="78">
        <f>SUMPRODUCT(LTA!F66:AJ66,LTA!F$102:AJ$102,LTA!F$105:AJ$105)</f>
        <v>485.43999999999994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-254</v>
      </c>
      <c r="AA66" s="117">
        <f>STOA!J66</f>
        <v>535.85</v>
      </c>
      <c r="AB66" s="117">
        <f>-STOA!P66</f>
        <v>0</v>
      </c>
      <c r="AC66">
        <f t="shared" si="0"/>
        <v>22.370335968547337</v>
      </c>
      <c r="AD66">
        <f t="shared" si="1"/>
        <v>2009.458252430285</v>
      </c>
      <c r="AE66">
        <f>'IDT-1'!F66</f>
        <v>0</v>
      </c>
      <c r="AF66" s="26"/>
      <c r="AG66">
        <f t="shared" si="2"/>
        <v>2009.458252430285</v>
      </c>
      <c r="AI66" s="75">
        <f>PXIL!J66</f>
        <v>0</v>
      </c>
      <c r="AJ66" s="75">
        <f>PXIL!P66</f>
        <v>0</v>
      </c>
      <c r="AK66" s="75">
        <f>RTM_IEX!J66</f>
        <v>77.25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7.9596558317399619</v>
      </c>
      <c r="F67">
        <f>GT_Spot!T67</f>
        <v>0</v>
      </c>
      <c r="G67">
        <f>PPCL_NG!T67</f>
        <v>23.14</v>
      </c>
      <c r="H67">
        <f>PPCL_Spot!T67</f>
        <v>27.9580718571133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866.68342034637919</v>
      </c>
      <c r="P67" s="77">
        <v>75.02000000000001</v>
      </c>
      <c r="Q67" s="77">
        <v>0</v>
      </c>
      <c r="R67" s="80">
        <v>19.2</v>
      </c>
      <c r="S67" s="80">
        <v>0</v>
      </c>
      <c r="T67" s="78">
        <f>SUMPRODUCT(LTA!F67:AJ67,LTA!F$101:AJ$101,LTA!F$105:AJ$105)</f>
        <v>89.94</v>
      </c>
      <c r="U67" s="78">
        <f>SUMPRODUCT(LTA!F67:AJ67,LTA!F$102:AJ$102,LTA!F$105:AJ$105)</f>
        <v>476.87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-259</v>
      </c>
      <c r="AA67" s="117">
        <f>STOA!J67</f>
        <v>535.85</v>
      </c>
      <c r="AB67" s="117">
        <f>-STOA!P67</f>
        <v>0</v>
      </c>
      <c r="AC67">
        <f t="shared" si="0"/>
        <v>23.120509130958634</v>
      </c>
      <c r="AD67">
        <f t="shared" si="1"/>
        <v>2083.910638904274</v>
      </c>
      <c r="AE67">
        <f>'IDT-1'!F67</f>
        <v>0</v>
      </c>
      <c r="AF67" s="26"/>
      <c r="AG67">
        <f t="shared" si="2"/>
        <v>2083.910638904274</v>
      </c>
      <c r="AI67" s="75">
        <f>PXIL!J67</f>
        <v>0</v>
      </c>
      <c r="AJ67" s="75">
        <f>PXIL!P67</f>
        <v>0</v>
      </c>
      <c r="AK67" s="75">
        <f>RTM_IEX!J67</f>
        <v>173.81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7.9596558317399619</v>
      </c>
      <c r="F68">
        <f>GT_Spot!T68</f>
        <v>0</v>
      </c>
      <c r="G68">
        <f>PPCL_NG!T68</f>
        <v>23.14</v>
      </c>
      <c r="H68">
        <f>PPCL_Spot!T68</f>
        <v>27.9580718571133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866.68342034637919</v>
      </c>
      <c r="P68" s="77">
        <v>75.02000000000001</v>
      </c>
      <c r="Q68" s="77">
        <v>0</v>
      </c>
      <c r="R68" s="80">
        <v>19.2</v>
      </c>
      <c r="S68" s="80">
        <v>0</v>
      </c>
      <c r="T68" s="78">
        <f>SUMPRODUCT(LTA!F68:AJ68,LTA!F$101:AJ$101,LTA!F$105:AJ$105)</f>
        <v>82.36</v>
      </c>
      <c r="U68" s="78">
        <f>SUMPRODUCT(LTA!F68:AJ68,LTA!F$102:AJ$102,LTA!F$105:AJ$105)</f>
        <v>467.59000000000003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-243</v>
      </c>
      <c r="AA68" s="117">
        <f>STOA!J68</f>
        <v>535.85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22.660163090603508</v>
      </c>
      <c r="AD68">
        <f t="shared" ref="AD68:AD98" si="4">SUM(B68:AB68,AI68:AR68)-AC68</f>
        <v>2064.200984944629</v>
      </c>
      <c r="AE68">
        <f>'IDT-1'!F68</f>
        <v>0</v>
      </c>
      <c r="AF68" s="26"/>
      <c r="AG68">
        <f t="shared" ref="AG68:AG98" si="5">SUM(AD68:AF68)</f>
        <v>2064.200984944629</v>
      </c>
      <c r="AI68" s="75">
        <f>PXIL!J68</f>
        <v>0</v>
      </c>
      <c r="AJ68" s="75">
        <f>PXIL!P68</f>
        <v>0</v>
      </c>
      <c r="AK68" s="75">
        <f>RTM_IEX!J68</f>
        <v>154.5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7.9596558317399619</v>
      </c>
      <c r="F69">
        <f>GT_Spot!T69</f>
        <v>0</v>
      </c>
      <c r="G69">
        <f>PPCL_NG!T69</f>
        <v>23.14</v>
      </c>
      <c r="H69">
        <f>PPCL_Spot!T69</f>
        <v>27.9580718571133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861.43156977877914</v>
      </c>
      <c r="P69" s="77">
        <v>75.02000000000001</v>
      </c>
      <c r="Q69" s="77">
        <v>0</v>
      </c>
      <c r="R69" s="80">
        <v>14.997595768552653</v>
      </c>
      <c r="S69" s="80">
        <v>0</v>
      </c>
      <c r="T69" s="78">
        <f>SUMPRODUCT(LTA!F69:AJ69,LTA!F$101:AJ$101,LTA!F$105:AJ$105)</f>
        <v>74.77</v>
      </c>
      <c r="U69" s="78">
        <f>SUMPRODUCT(LTA!F69:AJ69,LTA!F$102:AJ$102,LTA!F$105:AJ$105)</f>
        <v>442.25999999999993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-242</v>
      </c>
      <c r="AA69" s="117">
        <f>STOA!J69</f>
        <v>535.85</v>
      </c>
      <c r="AB69" s="117">
        <f>-STOA!P69</f>
        <v>0</v>
      </c>
      <c r="AC69">
        <f t="shared" si="3"/>
        <v>21.853527520849699</v>
      </c>
      <c r="AD69">
        <f t="shared" si="4"/>
        <v>1975.3533657153355</v>
      </c>
      <c r="AE69">
        <f>'IDT-1'!F69</f>
        <v>0</v>
      </c>
      <c r="AF69" s="26"/>
      <c r="AG69">
        <f t="shared" si="5"/>
        <v>1975.3533657153355</v>
      </c>
      <c r="AI69" s="75">
        <f>PXIL!J69</f>
        <v>0</v>
      </c>
      <c r="AJ69" s="75">
        <f>PXIL!P69</f>
        <v>0</v>
      </c>
      <c r="AK69" s="75">
        <f>RTM_IEX!J69</f>
        <v>106.22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7.9596558317399619</v>
      </c>
      <c r="F70">
        <f>GT_Spot!T70</f>
        <v>0</v>
      </c>
      <c r="G70">
        <f>PPCL_NG!T70</f>
        <v>23.14</v>
      </c>
      <c r="H70">
        <f>PPCL_Spot!T70</f>
        <v>27.9580718571133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863.95135125877914</v>
      </c>
      <c r="P70" s="77">
        <v>75.02000000000001</v>
      </c>
      <c r="Q70" s="77">
        <v>0</v>
      </c>
      <c r="R70" s="80">
        <v>10.669999999999998</v>
      </c>
      <c r="S70" s="80">
        <v>0</v>
      </c>
      <c r="T70" s="78">
        <f>SUMPRODUCT(LTA!F70:AJ70,LTA!F$101:AJ$101,LTA!F$105:AJ$105)</f>
        <v>67.150000000000006</v>
      </c>
      <c r="U70" s="78">
        <f>SUMPRODUCT(LTA!F70:AJ70,LTA!F$102:AJ$102,LTA!F$105:AJ$105)</f>
        <v>440.83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-254</v>
      </c>
      <c r="AA70" s="117">
        <f>STOA!J70</f>
        <v>535.85</v>
      </c>
      <c r="AB70" s="117">
        <f>-STOA!P70</f>
        <v>0</v>
      </c>
      <c r="AC70">
        <f t="shared" si="3"/>
        <v>21.86451628537678</v>
      </c>
      <c r="AD70">
        <f t="shared" si="4"/>
        <v>1952.4845626622557</v>
      </c>
      <c r="AE70">
        <f>'IDT-1'!F70</f>
        <v>0</v>
      </c>
      <c r="AF70" s="26"/>
      <c r="AG70">
        <f t="shared" si="5"/>
        <v>1952.4845626622557</v>
      </c>
      <c r="AI70" s="75">
        <f>PXIL!J70</f>
        <v>0</v>
      </c>
      <c r="AJ70" s="75">
        <f>PXIL!P70</f>
        <v>0</v>
      </c>
      <c r="AK70" s="75">
        <f>RTM_IEX!J70</f>
        <v>106.22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8.2172797527047923</v>
      </c>
      <c r="F71">
        <f>GT_Spot!T71</f>
        <v>0</v>
      </c>
      <c r="G71">
        <f>PPCL_NG!T71</f>
        <v>23.14</v>
      </c>
      <c r="H71">
        <f>PPCL_Spot!T71</f>
        <v>27.9580718571133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869.07957947317925</v>
      </c>
      <c r="P71" s="77">
        <v>75.02000000000001</v>
      </c>
      <c r="Q71" s="77">
        <v>0</v>
      </c>
      <c r="R71" s="80">
        <v>7.22</v>
      </c>
      <c r="S71" s="80">
        <v>0</v>
      </c>
      <c r="T71" s="78">
        <f>SUMPRODUCT(LTA!F71:AJ71,LTA!F$101:AJ$101,LTA!F$105:AJ$105)</f>
        <v>59.6</v>
      </c>
      <c r="U71" s="78">
        <f>SUMPRODUCT(LTA!F71:AJ71,LTA!F$102:AJ$102,LTA!F$105:AJ$105)</f>
        <v>441.14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-258</v>
      </c>
      <c r="AA71" s="117">
        <f>STOA!J71</f>
        <v>535.85</v>
      </c>
      <c r="AB71" s="117">
        <f>-STOA!P71</f>
        <v>0</v>
      </c>
      <c r="AC71">
        <f t="shared" si="3"/>
        <v>21.343480294256768</v>
      </c>
      <c r="AD71">
        <f t="shared" si="4"/>
        <v>1885.7614507887401</v>
      </c>
      <c r="AE71">
        <f>'IDT-1'!F71</f>
        <v>0</v>
      </c>
      <c r="AF71" s="26"/>
      <c r="AG71">
        <f t="shared" si="5"/>
        <v>1885.7614507887401</v>
      </c>
      <c r="AI71" s="75">
        <f>PXIL!J71</f>
        <v>0</v>
      </c>
      <c r="AJ71" s="75">
        <f>PXIL!P71</f>
        <v>0</v>
      </c>
      <c r="AK71" s="75">
        <f>RTM_IEX!J71</f>
        <v>48.28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8.2172797527047923</v>
      </c>
      <c r="F72">
        <f>GT_Spot!T72</f>
        <v>0</v>
      </c>
      <c r="G72">
        <f>PPCL_NG!T72</f>
        <v>23.14</v>
      </c>
      <c r="H72">
        <f>PPCL_Spot!T72</f>
        <v>27.9580718571133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871.59936095317926</v>
      </c>
      <c r="P72" s="77">
        <v>75.02000000000001</v>
      </c>
      <c r="Q72" s="77">
        <v>0</v>
      </c>
      <c r="R72" s="80">
        <v>5.0373333333333337</v>
      </c>
      <c r="S72" s="80">
        <v>0</v>
      </c>
      <c r="T72" s="78">
        <f>SUMPRODUCT(LTA!F72:AJ72,LTA!F$101:AJ$101,LTA!F$105:AJ$105)</f>
        <v>51.86</v>
      </c>
      <c r="U72" s="78">
        <f>SUMPRODUCT(LTA!F72:AJ72,LTA!F$102:AJ$102,LTA!F$105:AJ$105)</f>
        <v>436.78000000000003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-274</v>
      </c>
      <c r="AA72" s="117">
        <f>STOA!J72</f>
        <v>535.85</v>
      </c>
      <c r="AB72" s="117">
        <f>-STOA!P72</f>
        <v>0</v>
      </c>
      <c r="AC72">
        <f t="shared" si="3"/>
        <v>21.806880944969226</v>
      </c>
      <c r="AD72">
        <f t="shared" si="4"/>
        <v>1905.8151649513616</v>
      </c>
      <c r="AE72">
        <f>'IDT-1'!F72</f>
        <v>0</v>
      </c>
      <c r="AF72" s="26"/>
      <c r="AG72">
        <f t="shared" si="5"/>
        <v>1905.8151649513616</v>
      </c>
      <c r="AI72" s="75">
        <f>PXIL!J72</f>
        <v>0</v>
      </c>
      <c r="AJ72" s="75">
        <f>PXIL!P72</f>
        <v>0</v>
      </c>
      <c r="AK72" s="75">
        <f>RTM_IEX!J72</f>
        <v>96.56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8.2172797527047923</v>
      </c>
      <c r="F73">
        <f>GT_Spot!T73</f>
        <v>0</v>
      </c>
      <c r="G73">
        <f>PPCL_NG!T73</f>
        <v>23.14</v>
      </c>
      <c r="H73">
        <f>PPCL_Spot!T73</f>
        <v>27.9580718571133</v>
      </c>
      <c r="I73">
        <f>Bawana_NG!T73</f>
        <v>64.16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871.14554415448902</v>
      </c>
      <c r="P73" s="77">
        <v>75.02000000000001</v>
      </c>
      <c r="Q73" s="77">
        <v>0</v>
      </c>
      <c r="R73" s="80">
        <v>2.5226666666666673</v>
      </c>
      <c r="S73" s="80">
        <v>0</v>
      </c>
      <c r="T73" s="78">
        <f>SUMPRODUCT(LTA!F73:AJ73,LTA!F$101:AJ$101,LTA!F$105:AJ$105)</f>
        <v>44.17</v>
      </c>
      <c r="U73" s="78">
        <f>SUMPRODUCT(LTA!F73:AJ73,LTA!F$102:AJ$102,LTA!F$105:AJ$105)</f>
        <v>428.99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-271</v>
      </c>
      <c r="AA73" s="117">
        <f>STOA!J73</f>
        <v>535.85</v>
      </c>
      <c r="AB73" s="117">
        <f>-STOA!P73</f>
        <v>0</v>
      </c>
      <c r="AC73">
        <f t="shared" si="3"/>
        <v>21.230171907907508</v>
      </c>
      <c r="AD73">
        <f t="shared" si="4"/>
        <v>1846.8833905230665</v>
      </c>
      <c r="AE73">
        <f>'IDT-1'!F73</f>
        <v>0</v>
      </c>
      <c r="AF73" s="26"/>
      <c r="AG73">
        <f t="shared" si="5"/>
        <v>1846.8833905230665</v>
      </c>
      <c r="AI73" s="75">
        <f>PXIL!J73</f>
        <v>0</v>
      </c>
      <c r="AJ73" s="75">
        <f>PXIL!P73</f>
        <v>0</v>
      </c>
      <c r="AK73" s="75">
        <f>RTM_IEX!J73</f>
        <v>57.94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8.2172797527047923</v>
      </c>
      <c r="F74">
        <f>GT_Spot!T74</f>
        <v>0</v>
      </c>
      <c r="G74">
        <f>PPCL_NG!T74</f>
        <v>23.14</v>
      </c>
      <c r="H74">
        <f>PPCL_Spot!T74</f>
        <v>27.9580718571133</v>
      </c>
      <c r="I74">
        <f>Bawana_NG!T74</f>
        <v>64.16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869.88216602130274</v>
      </c>
      <c r="P74" s="77">
        <v>75.02000000000001</v>
      </c>
      <c r="Q74" s="77">
        <v>0</v>
      </c>
      <c r="R74" s="80">
        <v>0.05</v>
      </c>
      <c r="S74" s="80">
        <v>0</v>
      </c>
      <c r="T74" s="78">
        <f>SUMPRODUCT(LTA!F74:AJ74,LTA!F$101:AJ$101,LTA!F$105:AJ$105)</f>
        <v>36.619999999999997</v>
      </c>
      <c r="U74" s="78">
        <f>SUMPRODUCT(LTA!F74:AJ74,LTA!F$102:AJ$102,LTA!F$105:AJ$105)</f>
        <v>428.98999999999995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-276</v>
      </c>
      <c r="AA74" s="117">
        <f>STOA!J74</f>
        <v>535.85</v>
      </c>
      <c r="AB74" s="117">
        <f>-STOA!P74</f>
        <v>0</v>
      </c>
      <c r="AC74">
        <f t="shared" si="3"/>
        <v>21.005229351279773</v>
      </c>
      <c r="AD74">
        <f t="shared" si="4"/>
        <v>1811.502288279841</v>
      </c>
      <c r="AE74">
        <f>'IDT-1'!F74</f>
        <v>0</v>
      </c>
      <c r="AF74" s="26"/>
      <c r="AG74">
        <f t="shared" si="5"/>
        <v>1811.502288279841</v>
      </c>
      <c r="AI74" s="75">
        <f>PXIL!J74</f>
        <v>0</v>
      </c>
      <c r="AJ74" s="75">
        <f>PXIL!P74</f>
        <v>0</v>
      </c>
      <c r="AK74" s="75">
        <f>RTM_IEX!J74</f>
        <v>38.619999999999997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8.2936012364760447</v>
      </c>
      <c r="F75">
        <f>GT_Spot!T75</f>
        <v>0</v>
      </c>
      <c r="G75">
        <f>PPCL_NG!T75</f>
        <v>23.14</v>
      </c>
      <c r="H75">
        <f>PPCL_Spot!T75</f>
        <v>27.9580718571133</v>
      </c>
      <c r="I75">
        <f>Bawana_NG!T75</f>
        <v>64.16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870.22534260105135</v>
      </c>
      <c r="P75" s="77">
        <v>75.02000000000001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29.18</v>
      </c>
      <c r="U75" s="78">
        <f>SUMPRODUCT(LTA!F75:AJ75,LTA!F$102:AJ$102,LTA!F$105:AJ$105)</f>
        <v>431.77000000000004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-288</v>
      </c>
      <c r="AA75" s="117">
        <f>STOA!J75</f>
        <v>535.85</v>
      </c>
      <c r="AB75" s="117">
        <f>-STOA!P75</f>
        <v>0</v>
      </c>
      <c r="AC75">
        <f t="shared" si="3"/>
        <v>20.904082464505095</v>
      </c>
      <c r="AD75">
        <f t="shared" si="4"/>
        <v>1776.0029332301358</v>
      </c>
      <c r="AE75">
        <f>'IDT-1'!F75</f>
        <v>0</v>
      </c>
      <c r="AF75" s="26"/>
      <c r="AG75">
        <f t="shared" si="5"/>
        <v>1776.0029332301358</v>
      </c>
      <c r="AI75" s="75">
        <f>PXIL!J75</f>
        <v>0</v>
      </c>
      <c r="AJ75" s="75">
        <f>PXIL!P75</f>
        <v>0</v>
      </c>
      <c r="AK75" s="75">
        <f>RTM_IEX!J75</f>
        <v>19.309999999999999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8.2936012364760447</v>
      </c>
      <c r="F76">
        <f>GT_Spot!T76</f>
        <v>0</v>
      </c>
      <c r="G76">
        <f>PPCL_NG!T76</f>
        <v>23.14</v>
      </c>
      <c r="H76">
        <f>PPCL_Spot!T76</f>
        <v>27.9580718571133</v>
      </c>
      <c r="I76">
        <f>Bawana_NG!T76</f>
        <v>64.16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869.17283860105135</v>
      </c>
      <c r="P76" s="77">
        <v>75.02000000000001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21.84</v>
      </c>
      <c r="U76" s="78">
        <f>SUMPRODUCT(LTA!F76:AJ76,LTA!F$102:AJ$102,LTA!F$105:AJ$105)</f>
        <v>430.94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-282</v>
      </c>
      <c r="AA76" s="117">
        <f>STOA!J76</f>
        <v>535.85</v>
      </c>
      <c r="AB76" s="117">
        <f>-STOA!P76</f>
        <v>0</v>
      </c>
      <c r="AC76">
        <f t="shared" si="3"/>
        <v>21.15201566417192</v>
      </c>
      <c r="AD76">
        <f t="shared" si="4"/>
        <v>1815.9824960304688</v>
      </c>
      <c r="AE76">
        <f>'IDT-1'!F76</f>
        <v>-12.866</v>
      </c>
      <c r="AF76" s="26"/>
      <c r="AG76">
        <f t="shared" si="5"/>
        <v>1803.1164960304689</v>
      </c>
      <c r="AI76" s="75">
        <f>PXIL!J76</f>
        <v>0</v>
      </c>
      <c r="AJ76" s="75">
        <f>PXIL!P76</f>
        <v>0</v>
      </c>
      <c r="AK76" s="75">
        <f>RTM_IEX!J76</f>
        <v>62.76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8.2936012364760447</v>
      </c>
      <c r="F77">
        <f>GT_Spot!T77</f>
        <v>0</v>
      </c>
      <c r="G77">
        <f>PPCL_NG!T77</f>
        <v>23.14</v>
      </c>
      <c r="H77">
        <f>PPCL_Spot!T77</f>
        <v>27.9580718571133</v>
      </c>
      <c r="I77">
        <f>Bawana_NG!T77</f>
        <v>64.16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869.02325884785137</v>
      </c>
      <c r="P77" s="77">
        <v>75.02000000000001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428.54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-24</v>
      </c>
      <c r="AA77" s="117">
        <f>STOA!J77</f>
        <v>535.85</v>
      </c>
      <c r="AB77" s="117">
        <f>-STOA!P77</f>
        <v>0</v>
      </c>
      <c r="AC77">
        <f t="shared" si="3"/>
        <v>18.211846461617366</v>
      </c>
      <c r="AD77">
        <f t="shared" si="4"/>
        <v>2003.1030854798232</v>
      </c>
      <c r="AE77">
        <f>'IDT-1'!F77</f>
        <v>-274</v>
      </c>
      <c r="AF77" s="26"/>
      <c r="AG77">
        <f t="shared" si="5"/>
        <v>1729.1030854798232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8.2936012364760447</v>
      </c>
      <c r="F78">
        <f>GT_Spot!T78</f>
        <v>0</v>
      </c>
      <c r="G78">
        <f>PPCL_NG!T78</f>
        <v>23.14</v>
      </c>
      <c r="H78">
        <f>PPCL_Spot!T78</f>
        <v>27.9580718571133</v>
      </c>
      <c r="I78">
        <f>Bawana_NG!T78</f>
        <v>64.16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873.19232710256335</v>
      </c>
      <c r="P78" s="77">
        <v>75.02000000000001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426.15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-32</v>
      </c>
      <c r="AA78" s="117">
        <f>STOA!J78</f>
        <v>535.85</v>
      </c>
      <c r="AB78" s="117">
        <f>-STOA!P78</f>
        <v>0</v>
      </c>
      <c r="AC78">
        <f t="shared" si="3"/>
        <v>18.239919282436396</v>
      </c>
      <c r="AD78">
        <f t="shared" si="4"/>
        <v>1990.1940809137163</v>
      </c>
      <c r="AE78">
        <f>'IDT-1'!F78</f>
        <v>-268</v>
      </c>
      <c r="AF78" s="26"/>
      <c r="AG78">
        <f t="shared" si="5"/>
        <v>1722.1940809137163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8.2936012364760447</v>
      </c>
      <c r="F79">
        <f>GT_Spot!T79</f>
        <v>0</v>
      </c>
      <c r="G79">
        <f>PPCL_NG!T79</f>
        <v>23.14</v>
      </c>
      <c r="H79">
        <f>PPCL_Spot!T79</f>
        <v>27.9580718571133</v>
      </c>
      <c r="I79">
        <f>Bawana_NG!T79</f>
        <v>64.16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890.06323494964022</v>
      </c>
      <c r="P79" s="77">
        <v>75.02000000000001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434.16000000000008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-49</v>
      </c>
      <c r="AA79" s="117">
        <f>STOA!J79</f>
        <v>535.85</v>
      </c>
      <c r="AB79" s="117">
        <f>-STOA!P79</f>
        <v>0</v>
      </c>
      <c r="AC79">
        <f t="shared" si="3"/>
        <v>19.331839439367997</v>
      </c>
      <c r="AD79">
        <f t="shared" si="4"/>
        <v>2079.0330686038615</v>
      </c>
      <c r="AE79">
        <f>'IDT-1'!F79</f>
        <v>-254</v>
      </c>
      <c r="AF79" s="26"/>
      <c r="AG79">
        <f t="shared" si="5"/>
        <v>1825.0330686038615</v>
      </c>
      <c r="AI79" s="75">
        <f>PXIL!J79</f>
        <v>0</v>
      </c>
      <c r="AJ79" s="75">
        <f>PXIL!P79</f>
        <v>0</v>
      </c>
      <c r="AK79" s="75">
        <f>RTM_IEX!J79</f>
        <v>85.39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8.2936012364760447</v>
      </c>
      <c r="F80">
        <f>GT_Spot!T80</f>
        <v>0</v>
      </c>
      <c r="G80">
        <f>PPCL_NG!T80</f>
        <v>23.14</v>
      </c>
      <c r="H80">
        <f>PPCL_Spot!T80</f>
        <v>27.9580718571133</v>
      </c>
      <c r="I80">
        <f>Bawana_NG!T80</f>
        <v>64.16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899.49126644564024</v>
      </c>
      <c r="P80" s="77">
        <v>75.02000000000001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1.07</v>
      </c>
      <c r="U80" s="78">
        <f>SUMPRODUCT(LTA!F80:AJ80,LTA!F$102:AJ$102,LTA!F$105:AJ$105)</f>
        <v>429.24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-35</v>
      </c>
      <c r="AA80" s="117">
        <f>STOA!J80</f>
        <v>535.85</v>
      </c>
      <c r="AB80" s="117">
        <f>-STOA!P80</f>
        <v>0</v>
      </c>
      <c r="AC80">
        <f t="shared" si="3"/>
        <v>18.978552331222062</v>
      </c>
      <c r="AD80">
        <f t="shared" si="4"/>
        <v>2067.3643872080074</v>
      </c>
      <c r="AE80">
        <f>'IDT-1'!F80</f>
        <v>-268</v>
      </c>
      <c r="AF80" s="26"/>
      <c r="AG80">
        <f t="shared" si="5"/>
        <v>1799.3643872080074</v>
      </c>
      <c r="AI80" s="75">
        <f>PXIL!J80</f>
        <v>0</v>
      </c>
      <c r="AJ80" s="75">
        <f>PXIL!P80</f>
        <v>0</v>
      </c>
      <c r="AK80" s="75">
        <f>RTM_IEX!J80</f>
        <v>57.12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8.2936012364760447</v>
      </c>
      <c r="F81">
        <f>GT_Spot!T81</f>
        <v>0</v>
      </c>
      <c r="G81">
        <f>PPCL_NG!T81</f>
        <v>23.14</v>
      </c>
      <c r="H81">
        <f>PPCL_Spot!T81</f>
        <v>27.9580718571133</v>
      </c>
      <c r="I81">
        <f>Bawana_NG!T81</f>
        <v>64.16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900.99056797924027</v>
      </c>
      <c r="P81" s="77">
        <v>75.02000000000001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0.13</v>
      </c>
      <c r="U81" s="78">
        <f>SUMPRODUCT(LTA!F81:AJ81,LTA!F$102:AJ$102,LTA!F$105:AJ$105)</f>
        <v>425.16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535.85</v>
      </c>
      <c r="AB81" s="117">
        <f>-STOA!P81</f>
        <v>0</v>
      </c>
      <c r="AC81">
        <f t="shared" si="3"/>
        <v>19.144243721440905</v>
      </c>
      <c r="AD81">
        <f t="shared" si="4"/>
        <v>2156.3379973513893</v>
      </c>
      <c r="AE81">
        <f>'IDT-1'!F81</f>
        <v>-291.10400000000004</v>
      </c>
      <c r="AF81" s="26"/>
      <c r="AG81">
        <f t="shared" si="5"/>
        <v>1865.2339973513892</v>
      </c>
      <c r="AI81" s="75">
        <f>PXIL!J81</f>
        <v>0</v>
      </c>
      <c r="AJ81" s="75">
        <f>PXIL!P81</f>
        <v>0</v>
      </c>
      <c r="AK81" s="75">
        <f>RTM_IEX!J81</f>
        <v>114.78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8.2936012364760447</v>
      </c>
      <c r="F82">
        <f>GT_Spot!T82</f>
        <v>0</v>
      </c>
      <c r="G82">
        <f>PPCL_NG!T82</f>
        <v>23.14</v>
      </c>
      <c r="H82">
        <f>PPCL_Spot!T82</f>
        <v>27.9580718571133</v>
      </c>
      <c r="I82">
        <f>Bawana_NG!T82</f>
        <v>64.16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900.99056797924027</v>
      </c>
      <c r="P82" s="77">
        <v>75.02000000000001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425.04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535.85</v>
      </c>
      <c r="AB82" s="117">
        <f>-STOA!P82</f>
        <v>0</v>
      </c>
      <c r="AC82">
        <f t="shared" si="3"/>
        <v>19.066715721440904</v>
      </c>
      <c r="AD82">
        <f t="shared" si="4"/>
        <v>2147.6055253513887</v>
      </c>
      <c r="AE82">
        <f>'IDT-1'!F82</f>
        <v>-278.01400000000001</v>
      </c>
      <c r="AF82" s="26"/>
      <c r="AG82">
        <f t="shared" si="5"/>
        <v>1869.5915253513886</v>
      </c>
      <c r="AI82" s="75">
        <f>PXIL!J82</f>
        <v>0</v>
      </c>
      <c r="AJ82" s="75">
        <f>PXIL!P82</f>
        <v>0</v>
      </c>
      <c r="AK82" s="75">
        <f>RTM_IEX!J82</f>
        <v>106.22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8.2936012364760447</v>
      </c>
      <c r="F83">
        <f>GT_Spot!T83</f>
        <v>0</v>
      </c>
      <c r="G83">
        <f>PPCL_NG!T83</f>
        <v>23.14</v>
      </c>
      <c r="H83">
        <f>PPCL_Spot!T83</f>
        <v>18.700000000000003</v>
      </c>
      <c r="I83">
        <f>Bawana_NG!T83</f>
        <v>64.16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902.46231825924019</v>
      </c>
      <c r="P83" s="77">
        <v>75.02000000000001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424.67000000000007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-217</v>
      </c>
      <c r="AA83" s="117">
        <f>STOA!J83</f>
        <v>535.85</v>
      </c>
      <c r="AB83" s="117">
        <f>-STOA!P83</f>
        <v>0</v>
      </c>
      <c r="AC83">
        <f t="shared" si="3"/>
        <v>20.496981763878686</v>
      </c>
      <c r="AD83">
        <f t="shared" si="4"/>
        <v>1872.7789377318375</v>
      </c>
      <c r="AE83">
        <f>'IDT-1'!F83</f>
        <v>-50</v>
      </c>
      <c r="AF83" s="26"/>
      <c r="AG83">
        <f t="shared" si="5"/>
        <v>1822.7789377318375</v>
      </c>
      <c r="AI83" s="75">
        <f>PXIL!J83</f>
        <v>0</v>
      </c>
      <c r="AJ83" s="75">
        <f>PXIL!P83</f>
        <v>0</v>
      </c>
      <c r="AK83" s="75">
        <f>RTM_IEX!J83</f>
        <v>57.98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8.2936012364760447</v>
      </c>
      <c r="F84">
        <f>GT_Spot!T84</f>
        <v>0</v>
      </c>
      <c r="G84">
        <f>PPCL_NG!T84</f>
        <v>23.14</v>
      </c>
      <c r="H84">
        <f>PPCL_Spot!T84</f>
        <v>18.700000000000003</v>
      </c>
      <c r="I84">
        <f>Bawana_NG!T84</f>
        <v>64.16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902.36121652955762</v>
      </c>
      <c r="P84" s="77">
        <v>75.02000000000001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424.78000000000003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-173</v>
      </c>
      <c r="AA84" s="117">
        <f>STOA!J84</f>
        <v>535.85</v>
      </c>
      <c r="AB84" s="117">
        <f>-STOA!P84</f>
        <v>0</v>
      </c>
      <c r="AC84">
        <f t="shared" si="3"/>
        <v>20.629142457680885</v>
      </c>
      <c r="AD84">
        <f t="shared" si="4"/>
        <v>1976.0556753083526</v>
      </c>
      <c r="AE84">
        <f>'IDT-1'!F84</f>
        <v>-80</v>
      </c>
      <c r="AF84" s="26"/>
      <c r="AG84">
        <f t="shared" si="5"/>
        <v>1896.0556753083526</v>
      </c>
      <c r="AI84" s="75">
        <f>PXIL!J84</f>
        <v>0</v>
      </c>
      <c r="AJ84" s="75">
        <f>PXIL!P84</f>
        <v>0</v>
      </c>
      <c r="AK84" s="75">
        <f>RTM_IEX!J84</f>
        <v>117.38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8.2936012364760447</v>
      </c>
      <c r="F85">
        <f>GT_Spot!T85</f>
        <v>0</v>
      </c>
      <c r="G85">
        <f>PPCL_NG!T85</f>
        <v>23.14</v>
      </c>
      <c r="H85">
        <f>PPCL_Spot!T85</f>
        <v>14.78</v>
      </c>
      <c r="I85">
        <f>Bawana_NG!T85</f>
        <v>64.16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900.49453747416078</v>
      </c>
      <c r="P85" s="77">
        <v>75.02000000000001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424.86000000000007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-94</v>
      </c>
      <c r="AA85" s="117">
        <f>STOA!J85</f>
        <v>535.85</v>
      </c>
      <c r="AB85" s="117">
        <f>-STOA!P85</f>
        <v>0</v>
      </c>
      <c r="AC85">
        <f t="shared" si="3"/>
        <v>19.022170158183872</v>
      </c>
      <c r="AD85">
        <f t="shared" si="4"/>
        <v>1913.5759685524533</v>
      </c>
      <c r="AE85">
        <f>'IDT-1'!F85</f>
        <v>-146</v>
      </c>
      <c r="AF85" s="26"/>
      <c r="AG85">
        <f t="shared" si="5"/>
        <v>1767.5759685524533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8.2936012364760447</v>
      </c>
      <c r="F86">
        <f>GT_Spot!T86</f>
        <v>0</v>
      </c>
      <c r="G86">
        <f>PPCL_NG!T86</f>
        <v>23.14</v>
      </c>
      <c r="H86">
        <f>PPCL_Spot!T86</f>
        <v>14.78</v>
      </c>
      <c r="I86">
        <f>Bawana_NG!T86</f>
        <v>64.16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886.22898583960216</v>
      </c>
      <c r="P86" s="77">
        <v>75.02000000000001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424.98000000000008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-19</v>
      </c>
      <c r="AA86" s="117">
        <f>STOA!J86</f>
        <v>535.85</v>
      </c>
      <c r="AB86" s="117">
        <f>-STOA!P86</f>
        <v>0</v>
      </c>
      <c r="AC86">
        <f t="shared" si="3"/>
        <v>18.054267189191201</v>
      </c>
      <c r="AD86">
        <f t="shared" si="4"/>
        <v>1995.3983198868868</v>
      </c>
      <c r="AE86">
        <f>'IDT-1'!F86</f>
        <v>-217</v>
      </c>
      <c r="AF86" s="26"/>
      <c r="AG86">
        <f t="shared" si="5"/>
        <v>1778.3983198868868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8.5461307738452312</v>
      </c>
      <c r="F87">
        <f>GT_Spot!T87</f>
        <v>0</v>
      </c>
      <c r="G87">
        <f>PPCL_NG!T87</f>
        <v>23.14</v>
      </c>
      <c r="H87">
        <f>PPCL_Spot!T87</f>
        <v>13.48</v>
      </c>
      <c r="I87">
        <f>Bawana_NG!T87</f>
        <v>64.16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877.7270267623702</v>
      </c>
      <c r="P87" s="77">
        <v>75.02000000000001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422.14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535.85</v>
      </c>
      <c r="AB87" s="117">
        <f>-STOA!P87</f>
        <v>0</v>
      </c>
      <c r="AC87">
        <f t="shared" si="3"/>
        <v>18.495163786318695</v>
      </c>
      <c r="AD87">
        <f t="shared" si="4"/>
        <v>2083.2279937498965</v>
      </c>
      <c r="AE87">
        <f>'IDT-1'!F87</f>
        <v>-226.471</v>
      </c>
      <c r="AF87" s="26"/>
      <c r="AG87">
        <f t="shared" si="5"/>
        <v>1856.7569937498965</v>
      </c>
      <c r="AI87" s="75">
        <f>PXIL!J87</f>
        <v>0</v>
      </c>
      <c r="AJ87" s="75">
        <f>PXIL!P87</f>
        <v>0</v>
      </c>
      <c r="AK87" s="75">
        <f>RTM_IEX!J87</f>
        <v>81.66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8.5461307738452312</v>
      </c>
      <c r="F88">
        <f>GT_Spot!T88</f>
        <v>0</v>
      </c>
      <c r="G88">
        <f>PPCL_NG!T88</f>
        <v>23.14</v>
      </c>
      <c r="H88">
        <f>PPCL_Spot!T88</f>
        <v>13.48</v>
      </c>
      <c r="I88">
        <f>Bawana_NG!T88</f>
        <v>64.16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877.7270267623702</v>
      </c>
      <c r="P88" s="77">
        <v>75.02000000000001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421.9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535.85</v>
      </c>
      <c r="AB88" s="117">
        <f>-STOA!P88</f>
        <v>0</v>
      </c>
      <c r="AC88">
        <f t="shared" si="3"/>
        <v>18.481083786318695</v>
      </c>
      <c r="AD88">
        <f t="shared" si="4"/>
        <v>2081.6420737498966</v>
      </c>
      <c r="AE88">
        <f>'IDT-1'!F88</f>
        <v>-212.541</v>
      </c>
      <c r="AF88" s="26"/>
      <c r="AG88">
        <f t="shared" si="5"/>
        <v>1869.1010737498966</v>
      </c>
      <c r="AI88" s="75">
        <f>PXIL!J88</f>
        <v>0</v>
      </c>
      <c r="AJ88" s="75">
        <f>PXIL!P88</f>
        <v>0</v>
      </c>
      <c r="AK88" s="75">
        <f>RTM_IEX!J88</f>
        <v>80.3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8.5461307738452312</v>
      </c>
      <c r="F89">
        <f>GT_Spot!T89</f>
        <v>0</v>
      </c>
      <c r="G89">
        <f>PPCL_NG!T89</f>
        <v>23.14</v>
      </c>
      <c r="H89">
        <f>PPCL_Spot!T89</f>
        <v>13.48</v>
      </c>
      <c r="I89">
        <f>Bawana_NG!T89</f>
        <v>64.16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877.7270267623702</v>
      </c>
      <c r="P89" s="77">
        <v>75.02000000000001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421.45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535.85</v>
      </c>
      <c r="AB89" s="117">
        <f>-STOA!P89</f>
        <v>0</v>
      </c>
      <c r="AC89">
        <f t="shared" si="3"/>
        <v>18.604283786318696</v>
      </c>
      <c r="AD89">
        <f t="shared" si="4"/>
        <v>2095.5188737498966</v>
      </c>
      <c r="AE89">
        <f>'IDT-1'!F89</f>
        <v>-187.23099999999999</v>
      </c>
      <c r="AF89" s="26"/>
      <c r="AG89">
        <f t="shared" si="5"/>
        <v>1908.2878737498966</v>
      </c>
      <c r="AI89" s="75">
        <f>PXIL!J89</f>
        <v>0</v>
      </c>
      <c r="AJ89" s="75">
        <f>PXIL!P89</f>
        <v>0</v>
      </c>
      <c r="AK89" s="75">
        <f>RTM_IEX!J89</f>
        <v>94.75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8.5461307738452312</v>
      </c>
      <c r="F90">
        <f>GT_Spot!T90</f>
        <v>0</v>
      </c>
      <c r="G90">
        <f>PPCL_NG!T90</f>
        <v>23.14</v>
      </c>
      <c r="H90">
        <f>PPCL_Spot!T90</f>
        <v>13.48</v>
      </c>
      <c r="I90">
        <f>Bawana_NG!T90</f>
        <v>64.16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877.7270267623702</v>
      </c>
      <c r="P90" s="77">
        <v>75.02000000000001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421.53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535.85</v>
      </c>
      <c r="AB90" s="117">
        <f>-STOA!P90</f>
        <v>0</v>
      </c>
      <c r="AC90">
        <f t="shared" si="3"/>
        <v>18.591083786318695</v>
      </c>
      <c r="AD90">
        <f t="shared" si="4"/>
        <v>2094.0320737498964</v>
      </c>
      <c r="AE90">
        <f>'IDT-1'!F90</f>
        <v>-159.58099999999999</v>
      </c>
      <c r="AF90" s="26"/>
      <c r="AG90">
        <f t="shared" si="5"/>
        <v>1934.4510737498965</v>
      </c>
      <c r="AI90" s="75">
        <f>PXIL!J90</f>
        <v>0</v>
      </c>
      <c r="AJ90" s="75">
        <f>PXIL!P90</f>
        <v>0</v>
      </c>
      <c r="AK90" s="75">
        <f>RTM_IEX!J90</f>
        <v>93.17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8.5461307738452312</v>
      </c>
      <c r="F91">
        <f>GT_Spot!T91</f>
        <v>0</v>
      </c>
      <c r="G91">
        <f>PPCL_NG!T91</f>
        <v>23.14</v>
      </c>
      <c r="H91">
        <f>PPCL_Spot!T91</f>
        <v>13.48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891.52373675322735</v>
      </c>
      <c r="P91" s="77">
        <v>75.02000000000001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421.22999999999996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535.85</v>
      </c>
      <c r="AB91" s="117">
        <f>-STOA!P91</f>
        <v>0</v>
      </c>
      <c r="AC91">
        <f t="shared" si="3"/>
        <v>17.899550834238241</v>
      </c>
      <c r="AD91">
        <f t="shared" si="4"/>
        <v>2016.1403166928344</v>
      </c>
      <c r="AE91">
        <f>'IDT-1'!F91</f>
        <v>-136.36000000000001</v>
      </c>
      <c r="AF91" s="26"/>
      <c r="AG91">
        <f t="shared" si="5"/>
        <v>1879.7803166928343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8.5461307738452312</v>
      </c>
      <c r="F92">
        <f>GT_Spot!T92</f>
        <v>0</v>
      </c>
      <c r="G92">
        <f>PPCL_NG!T92</f>
        <v>23.14</v>
      </c>
      <c r="H92">
        <f>PPCL_Spot!T92</f>
        <v>13.48</v>
      </c>
      <c r="I92">
        <f>Bawana_NG!T92</f>
        <v>65.254617062679671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891.52373675322735</v>
      </c>
      <c r="P92" s="77">
        <v>75.02000000000001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421.24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535.85</v>
      </c>
      <c r="AB92" s="117">
        <f>-STOA!P92</f>
        <v>0</v>
      </c>
      <c r="AC92">
        <f t="shared" si="3"/>
        <v>19.144439464389823</v>
      </c>
      <c r="AD92">
        <f t="shared" si="4"/>
        <v>2156.3600451253624</v>
      </c>
      <c r="AE92">
        <f>'IDT-1'!F92</f>
        <v>-111.25999999999999</v>
      </c>
      <c r="AF92" s="26"/>
      <c r="AG92">
        <f t="shared" si="5"/>
        <v>2045.1000451253624</v>
      </c>
      <c r="AI92" s="75">
        <f>PXIL!J92</f>
        <v>0</v>
      </c>
      <c r="AJ92" s="75">
        <f>PXIL!P92</f>
        <v>0</v>
      </c>
      <c r="AK92" s="75">
        <f>RTM_IEX!J92</f>
        <v>141.44999999999999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8.5461307738452312</v>
      </c>
      <c r="F93">
        <f>GT_Spot!T93</f>
        <v>0</v>
      </c>
      <c r="G93">
        <f>PPCL_NG!T93</f>
        <v>23.14</v>
      </c>
      <c r="H93">
        <f>PPCL_Spot!T93</f>
        <v>10.36928487690504</v>
      </c>
      <c r="I93">
        <f>Bawana_NG!T93</f>
        <v>65.254617062679671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891.53066927555767</v>
      </c>
      <c r="P93" s="77">
        <v>75.02000000000001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421.09000000000003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535.85</v>
      </c>
      <c r="AB93" s="117">
        <f>-STOA!P93</f>
        <v>0</v>
      </c>
      <c r="AC93">
        <f t="shared" si="3"/>
        <v>18.33005417750309</v>
      </c>
      <c r="AD93">
        <f t="shared" si="4"/>
        <v>2064.6306478114843</v>
      </c>
      <c r="AE93">
        <f>'IDT-1'!F93</f>
        <v>-97.509999999999991</v>
      </c>
      <c r="AF93" s="26"/>
      <c r="AG93">
        <f t="shared" si="5"/>
        <v>1967.1206478114843</v>
      </c>
      <c r="AI93" s="75">
        <f>PXIL!J93</f>
        <v>0</v>
      </c>
      <c r="AJ93" s="75">
        <f>PXIL!P93</f>
        <v>0</v>
      </c>
      <c r="AK93" s="75">
        <f>RTM_IEX!J93</f>
        <v>52.16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8.5461307738452312</v>
      </c>
      <c r="F94">
        <f>GT_Spot!T94</f>
        <v>0</v>
      </c>
      <c r="G94">
        <f>PPCL_NG!T94</f>
        <v>23.14</v>
      </c>
      <c r="H94">
        <f>PPCL_Spot!T94</f>
        <v>13.48</v>
      </c>
      <c r="I94">
        <f>Bawana_NG!T94</f>
        <v>65.254617062679671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890.81979747984337</v>
      </c>
      <c r="P94" s="77">
        <v>75.02000000000001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421.06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535.85</v>
      </c>
      <c r="AB94" s="117">
        <f>-STOA!P94</f>
        <v>0</v>
      </c>
      <c r="AC94">
        <f t="shared" si="3"/>
        <v>19.524212798784038</v>
      </c>
      <c r="AD94">
        <f t="shared" si="4"/>
        <v>2199.1363325175844</v>
      </c>
      <c r="AE94">
        <f>'IDT-1'!F94</f>
        <v>-89.95</v>
      </c>
      <c r="AF94" s="26"/>
      <c r="AG94">
        <f t="shared" si="5"/>
        <v>2109.1863325175846</v>
      </c>
      <c r="AI94" s="75">
        <f>PXIL!J94</f>
        <v>0</v>
      </c>
      <c r="AJ94" s="75">
        <f>PXIL!P94</f>
        <v>0</v>
      </c>
      <c r="AK94" s="75">
        <f>RTM_IEX!J94</f>
        <v>185.49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8.5461307738452312</v>
      </c>
      <c r="F95">
        <f>GT_Spot!T95</f>
        <v>0</v>
      </c>
      <c r="G95">
        <f>PPCL_NG!T95</f>
        <v>23.14</v>
      </c>
      <c r="H95">
        <f>PPCL_Spot!T95</f>
        <v>13.48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879.99257387026023</v>
      </c>
      <c r="P95" s="77">
        <v>75.02000000000001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420.69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535.85</v>
      </c>
      <c r="AB95" s="117">
        <f>-STOA!P95</f>
        <v>0</v>
      </c>
      <c r="AC95">
        <f t="shared" si="3"/>
        <v>19.629884600868127</v>
      </c>
      <c r="AD95">
        <f t="shared" si="4"/>
        <v>2211.0388200432371</v>
      </c>
      <c r="AE95">
        <f>'IDT-1'!F95</f>
        <v>-80.048999999999992</v>
      </c>
      <c r="AF95" s="26"/>
      <c r="AG95">
        <f t="shared" si="5"/>
        <v>2130.9898200432372</v>
      </c>
      <c r="AI95" s="75">
        <f>PXIL!J95</f>
        <v>0</v>
      </c>
      <c r="AJ95" s="75">
        <f>PXIL!P95</f>
        <v>0</v>
      </c>
      <c r="AK95" s="75">
        <f>RTM_IEX!J95</f>
        <v>208.7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8.5461307738452312</v>
      </c>
      <c r="F96">
        <f>GT_Spot!T96</f>
        <v>0</v>
      </c>
      <c r="G96">
        <f>PPCL_NG!T96</f>
        <v>23.14</v>
      </c>
      <c r="H96">
        <f>PPCL_Spot!T96</f>
        <v>13.48</v>
      </c>
      <c r="I96">
        <f>Bawana_NG!T96</f>
        <v>65.25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875.61128157784071</v>
      </c>
      <c r="P96" s="77">
        <v>75.02000000000001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420.39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535.85</v>
      </c>
      <c r="AB96" s="117">
        <f>-STOA!P96</f>
        <v>0</v>
      </c>
      <c r="AC96">
        <f t="shared" si="3"/>
        <v>19.675809228694838</v>
      </c>
      <c r="AD96">
        <f t="shared" si="4"/>
        <v>2216.2116031229907</v>
      </c>
      <c r="AE96">
        <f>'IDT-1'!F96</f>
        <v>-80.228999999999999</v>
      </c>
      <c r="AF96" s="26"/>
      <c r="AG96">
        <f t="shared" si="5"/>
        <v>2135.9826031229909</v>
      </c>
      <c r="AI96" s="75">
        <f>PXIL!J96</f>
        <v>0</v>
      </c>
      <c r="AJ96" s="75">
        <f>PXIL!P96</f>
        <v>0</v>
      </c>
      <c r="AK96" s="75">
        <f>RTM_IEX!J96</f>
        <v>218.6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8.5461307738452312</v>
      </c>
      <c r="F97">
        <f>GT_Spot!T97</f>
        <v>0</v>
      </c>
      <c r="G97">
        <f>PPCL_NG!T97</f>
        <v>23.14</v>
      </c>
      <c r="H97">
        <f>PPCL_Spot!T97</f>
        <v>12.31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871.83006634007836</v>
      </c>
      <c r="P97" s="77">
        <v>75.02000000000001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420.15999999999997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535.85</v>
      </c>
      <c r="AB97" s="117">
        <f>-STOA!P97</f>
        <v>0</v>
      </c>
      <c r="AC97">
        <f t="shared" si="3"/>
        <v>19.205614534602525</v>
      </c>
      <c r="AD97">
        <f t="shared" si="4"/>
        <v>2163.250582579321</v>
      </c>
      <c r="AE97">
        <f>'IDT-1'!F97</f>
        <v>-86.278999999999996</v>
      </c>
      <c r="AF97" s="26"/>
      <c r="AG97">
        <f t="shared" si="5"/>
        <v>2076.971582579321</v>
      </c>
      <c r="AI97" s="75">
        <f>PXIL!J97</f>
        <v>0</v>
      </c>
      <c r="AJ97" s="75">
        <f>PXIL!P97</f>
        <v>0</v>
      </c>
      <c r="AK97" s="75">
        <f>RTM_IEX!J97</f>
        <v>170.35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8.5461307738452312</v>
      </c>
      <c r="F98">
        <f>GT_Spot!T98</f>
        <v>0</v>
      </c>
      <c r="G98">
        <f>PPCL_NG!T98</f>
        <v>23.14</v>
      </c>
      <c r="H98">
        <f>PPCL_Spot!T98</f>
        <v>13.48</v>
      </c>
      <c r="I98">
        <f>Bawana_NG!T98</f>
        <v>65.25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871.83006634007836</v>
      </c>
      <c r="P98" s="77">
        <v>75.02000000000001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419.89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535.85</v>
      </c>
      <c r="AB98" s="117">
        <f>-STOA!P98</f>
        <v>0</v>
      </c>
      <c r="AC98">
        <f t="shared" si="3"/>
        <v>19.404846534602527</v>
      </c>
      <c r="AD98">
        <f t="shared" si="4"/>
        <v>2185.6913505793209</v>
      </c>
      <c r="AE98">
        <f>'IDT-1'!F98</f>
        <v>-96.688999999999993</v>
      </c>
      <c r="AF98" s="26"/>
      <c r="AG98">
        <f t="shared" si="5"/>
        <v>2089.002350579321</v>
      </c>
      <c r="AI98" s="75">
        <f>PXIL!J98</f>
        <v>0</v>
      </c>
      <c r="AJ98" s="75">
        <f>PXIL!P98</f>
        <v>0</v>
      </c>
      <c r="AK98" s="75">
        <f>RTM_IEX!J98</f>
        <v>192.09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0.22768905328719138</v>
      </c>
      <c r="F99">
        <f t="shared" si="6"/>
        <v>0</v>
      </c>
      <c r="G99">
        <f t="shared" si="6"/>
        <v>0.57078250000000064</v>
      </c>
      <c r="H99">
        <f t="shared" si="6"/>
        <v>0.31681369806005699</v>
      </c>
      <c r="I99">
        <f t="shared" si="6"/>
        <v>1.462146969637854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19.517261848636938</v>
      </c>
      <c r="P99" s="77">
        <f t="shared" si="6"/>
        <v>1.6047675000000023</v>
      </c>
      <c r="Q99" s="77">
        <f t="shared" si="6"/>
        <v>0</v>
      </c>
      <c r="R99" s="80">
        <f>SUM(R3:R98)/4000</f>
        <v>0.19615556279285443</v>
      </c>
      <c r="S99" s="80">
        <f t="shared" si="6"/>
        <v>0</v>
      </c>
      <c r="T99" s="78">
        <f t="shared" si="6"/>
        <v>0.95890000000000009</v>
      </c>
      <c r="U99" s="78">
        <f t="shared" si="6"/>
        <v>10.5554475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-4.8933999999999997</v>
      </c>
      <c r="AA99" s="117">
        <f t="shared" si="6"/>
        <v>12.860399999999977</v>
      </c>
      <c r="AB99" s="117">
        <f t="shared" si="6"/>
        <v>0</v>
      </c>
      <c r="AC99">
        <f t="shared" si="6"/>
        <v>0.48087579864095731</v>
      </c>
      <c r="AD99">
        <f t="shared" si="6"/>
        <v>43.38616883377393</v>
      </c>
      <c r="AE99">
        <f t="shared" si="6"/>
        <v>-1.6340105000000003</v>
      </c>
      <c r="AG99">
        <f t="shared" si="6"/>
        <v>41.752158333773934</v>
      </c>
      <c r="AI99">
        <f t="shared" si="6"/>
        <v>0</v>
      </c>
      <c r="AJ99">
        <f t="shared" si="6"/>
        <v>0</v>
      </c>
      <c r="AK99">
        <f t="shared" si="6"/>
        <v>0.96182999999999996</v>
      </c>
      <c r="AL99">
        <f t="shared" si="6"/>
        <v>-0.47175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tabSelected="1"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44748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1.5324388111888112</v>
      </c>
      <c r="F3">
        <f>GT_Spot!S3</f>
        <v>0</v>
      </c>
      <c r="G3">
        <f>PPCL_NG!S3</f>
        <v>36.36</v>
      </c>
      <c r="H3">
        <f>PPCL_Spot!S3</f>
        <v>4.88</v>
      </c>
      <c r="I3">
        <f>Bawana_NG!S3</f>
        <v>29.849487678825554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69.579999999999984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47.76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1.8332329531121265</v>
      </c>
      <c r="AD3">
        <f>SUM(B3:AB3,AI3:AR3)-AC3</f>
        <v>206.48869353690222</v>
      </c>
      <c r="AE3">
        <f>'IDT-1'!E3</f>
        <v>0</v>
      </c>
      <c r="AF3" s="26"/>
      <c r="AG3">
        <f>SUM(AD3:AF3)+AT3</f>
        <v>164.48869353690222</v>
      </c>
      <c r="AI3" s="75">
        <f>PXIL!K3</f>
        <v>0</v>
      </c>
      <c r="AJ3" s="75">
        <f>PXIL!Q3</f>
        <v>0</v>
      </c>
      <c r="AK3" s="75">
        <f>RTM_IEX!K3</f>
        <v>17.39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-42</v>
      </c>
    </row>
    <row r="4" spans="1:46">
      <c r="A4" t="s">
        <v>46</v>
      </c>
      <c r="E4">
        <f>GT_NG!S4</f>
        <v>1.5223193473193475</v>
      </c>
      <c r="F4">
        <f>GT_Spot!S4</f>
        <v>0</v>
      </c>
      <c r="G4">
        <f>PPCL_NG!S4</f>
        <v>36.36</v>
      </c>
      <c r="H4">
        <f>PPCL_Spot!S4</f>
        <v>4.88</v>
      </c>
      <c r="I4">
        <f>Bawana_NG!S4</f>
        <v>29.55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69.579999999999984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57.94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1.9341724102564102</v>
      </c>
      <c r="AD4">
        <f t="shared" ref="AD4:AD67" si="1">SUM(B4:AB4,AI4:AR4)-AC4</f>
        <v>217.85814693706291</v>
      </c>
      <c r="AE4">
        <f>'IDT-1'!E4</f>
        <v>0</v>
      </c>
      <c r="AF4" s="26"/>
      <c r="AG4">
        <f t="shared" ref="AG4:AG67" si="2">SUM(AD4:AF4)+AT4</f>
        <v>175.85814693706291</v>
      </c>
      <c r="AI4" s="75">
        <f>PXIL!K4</f>
        <v>0</v>
      </c>
      <c r="AJ4" s="75">
        <f>PXIL!Q4</f>
        <v>0</v>
      </c>
      <c r="AK4" s="75">
        <f>RTM_IEX!K4</f>
        <v>18.989999999999998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-42</v>
      </c>
    </row>
    <row r="5" spans="1:46">
      <c r="A5" t="s">
        <v>47</v>
      </c>
      <c r="E5">
        <f>GT_NG!S5</f>
        <v>1.5223193473193475</v>
      </c>
      <c r="F5">
        <f>GT_Spot!S5</f>
        <v>0</v>
      </c>
      <c r="G5">
        <f>PPCL_NG!S5</f>
        <v>36.36</v>
      </c>
      <c r="H5">
        <f>PPCL_Spot!S5</f>
        <v>4.88</v>
      </c>
      <c r="I5">
        <f>Bawana_NG!S5</f>
        <v>29.55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69.97999999999999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57.94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1.8919324102564101</v>
      </c>
      <c r="AD5">
        <f t="shared" si="1"/>
        <v>213.10038693706292</v>
      </c>
      <c r="AE5">
        <f>'IDT-1'!E5</f>
        <v>0</v>
      </c>
      <c r="AF5" s="26"/>
      <c r="AG5">
        <f t="shared" si="2"/>
        <v>171.10038693706292</v>
      </c>
      <c r="AI5" s="75">
        <f>PXIL!K5</f>
        <v>0</v>
      </c>
      <c r="AJ5" s="75">
        <f>PXIL!Q5</f>
        <v>0</v>
      </c>
      <c r="AK5" s="75">
        <f>RTM_IEX!K5</f>
        <v>13.79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-42</v>
      </c>
    </row>
    <row r="6" spans="1:46">
      <c r="A6" t="s">
        <v>48</v>
      </c>
      <c r="E6">
        <f>GT_NG!S6</f>
        <v>1.5223193473193475</v>
      </c>
      <c r="F6">
        <f>GT_Spot!S6</f>
        <v>0</v>
      </c>
      <c r="G6">
        <f>PPCL_NG!S6</f>
        <v>36.36</v>
      </c>
      <c r="H6">
        <f>PPCL_Spot!S6</f>
        <v>4.88</v>
      </c>
      <c r="I6">
        <f>Bawana_NG!S6</f>
        <v>29.55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69.97999999999999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48.28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1.8192444102564103</v>
      </c>
      <c r="AD6">
        <f t="shared" si="1"/>
        <v>204.91307493706293</v>
      </c>
      <c r="AE6">
        <f>'IDT-1'!E6</f>
        <v>0</v>
      </c>
      <c r="AF6" s="26"/>
      <c r="AG6">
        <f t="shared" si="2"/>
        <v>162.91307493706293</v>
      </c>
      <c r="AI6" s="75">
        <f>PXIL!K6</f>
        <v>0</v>
      </c>
      <c r="AJ6" s="75">
        <f>PXIL!Q6</f>
        <v>0</v>
      </c>
      <c r="AK6" s="75">
        <f>RTM_IEX!K6</f>
        <v>15.19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-42</v>
      </c>
    </row>
    <row r="7" spans="1:46">
      <c r="A7" t="s">
        <v>49</v>
      </c>
      <c r="E7">
        <f>GT_NG!S7</f>
        <v>2.050220005866823</v>
      </c>
      <c r="F7">
        <f>GT_Spot!S7</f>
        <v>0</v>
      </c>
      <c r="G7">
        <f>PPCL_NG!S7</f>
        <v>36.36</v>
      </c>
      <c r="H7">
        <f>PPCL_Spot!S7</f>
        <v>8</v>
      </c>
      <c r="I7">
        <f>Bawana_NG!S7</f>
        <v>29.55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70.379999999999981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19.309999999999999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1.5512659360516279</v>
      </c>
      <c r="AD7">
        <f t="shared" si="1"/>
        <v>174.72895406981516</v>
      </c>
      <c r="AE7">
        <f>'IDT-1'!E7</f>
        <v>0</v>
      </c>
      <c r="AF7" s="26"/>
      <c r="AG7">
        <f t="shared" si="2"/>
        <v>132.72895406981516</v>
      </c>
      <c r="AI7" s="75">
        <f>PXIL!K7</f>
        <v>0</v>
      </c>
      <c r="AJ7" s="75">
        <f>PXIL!Q7</f>
        <v>0</v>
      </c>
      <c r="AK7" s="75">
        <f>RTM_IEX!K7</f>
        <v>9.66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-42</v>
      </c>
    </row>
    <row r="8" spans="1:46">
      <c r="A8" t="s">
        <v>50</v>
      </c>
      <c r="E8">
        <f>GT_NG!S8</f>
        <v>2.0603696098562625</v>
      </c>
      <c r="F8">
        <f>GT_Spot!S8</f>
        <v>0</v>
      </c>
      <c r="G8">
        <f>PPCL_NG!S8</f>
        <v>36.36</v>
      </c>
      <c r="H8">
        <f>PPCL_Spot!S8</f>
        <v>8</v>
      </c>
      <c r="I8">
        <f>Bawana_NG!S8</f>
        <v>29.55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70.379999999999981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48.28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1.976219252566735</v>
      </c>
      <c r="AD8">
        <f t="shared" si="1"/>
        <v>222.59415035728952</v>
      </c>
      <c r="AE8">
        <f>'IDT-1'!E8</f>
        <v>0</v>
      </c>
      <c r="AF8" s="26"/>
      <c r="AG8">
        <f t="shared" si="2"/>
        <v>180.59415035728952</v>
      </c>
      <c r="AI8" s="75">
        <f>PXIL!K8</f>
        <v>0</v>
      </c>
      <c r="AJ8" s="75">
        <f>PXIL!Q8</f>
        <v>0</v>
      </c>
      <c r="AK8" s="75">
        <f>RTM_IEX!K8</f>
        <v>28.97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-42</v>
      </c>
    </row>
    <row r="9" spans="1:46">
      <c r="A9" t="s">
        <v>51</v>
      </c>
      <c r="E9">
        <f>GT_NG!S9</f>
        <v>1.5223193473193475</v>
      </c>
      <c r="F9">
        <f>GT_Spot!S9</f>
        <v>0</v>
      </c>
      <c r="G9">
        <f>PPCL_NG!S9</f>
        <v>36.36</v>
      </c>
      <c r="H9">
        <f>PPCL_Spot!S9</f>
        <v>4.88</v>
      </c>
      <c r="I9">
        <f>Bawana_NG!S9</f>
        <v>29.55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70.779999999999987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48.28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2.0324684102564103</v>
      </c>
      <c r="AD9">
        <f t="shared" si="1"/>
        <v>228.92985093706295</v>
      </c>
      <c r="AE9">
        <f>'IDT-1'!E9</f>
        <v>0</v>
      </c>
      <c r="AF9" s="26"/>
      <c r="AG9">
        <f t="shared" si="2"/>
        <v>186.92985093706295</v>
      </c>
      <c r="AI9" s="75">
        <f>PXIL!K9</f>
        <v>0</v>
      </c>
      <c r="AJ9" s="75">
        <f>PXIL!Q9</f>
        <v>0</v>
      </c>
      <c r="AK9" s="75">
        <f>RTM_IEX!K9</f>
        <v>38.619999999999997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-42</v>
      </c>
    </row>
    <row r="10" spans="1:46">
      <c r="A10" t="s">
        <v>52</v>
      </c>
      <c r="E10">
        <f>GT_NG!S10</f>
        <v>1.5223193473193475</v>
      </c>
      <c r="F10">
        <f>GT_Spot!S10</f>
        <v>0</v>
      </c>
      <c r="G10">
        <f>PPCL_NG!S10</f>
        <v>36.36</v>
      </c>
      <c r="H10">
        <f>PPCL_Spot!S10</f>
        <v>4.88</v>
      </c>
      <c r="I10">
        <f>Bawana_NG!S10</f>
        <v>29.55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70.779999999999987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38.619999999999997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1.9474604102564104</v>
      </c>
      <c r="AD10">
        <f t="shared" si="1"/>
        <v>219.35485893706294</v>
      </c>
      <c r="AE10">
        <f>'IDT-1'!E10</f>
        <v>0</v>
      </c>
      <c r="AF10" s="26"/>
      <c r="AG10">
        <f t="shared" si="2"/>
        <v>177.35485893706294</v>
      </c>
      <c r="AI10" s="75">
        <f>PXIL!K10</f>
        <v>0</v>
      </c>
      <c r="AJ10" s="75">
        <f>PXIL!Q10</f>
        <v>0</v>
      </c>
      <c r="AK10" s="75">
        <f>RTM_IEX!K10</f>
        <v>38.619999999999997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-42</v>
      </c>
    </row>
    <row r="11" spans="1:46">
      <c r="A11" t="s">
        <v>53</v>
      </c>
      <c r="E11">
        <f>GT_NG!S11</f>
        <v>1.5223193473193475</v>
      </c>
      <c r="F11">
        <f>GT_Spot!S11</f>
        <v>0</v>
      </c>
      <c r="G11">
        <f>PPCL_NG!S11</f>
        <v>36.36</v>
      </c>
      <c r="H11">
        <f>PPCL_Spot!S11</f>
        <v>4.88</v>
      </c>
      <c r="I11">
        <f>Bawana_NG!S11</f>
        <v>29.55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71.569999999999993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9.65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1.5720524102564102</v>
      </c>
      <c r="AD11">
        <f t="shared" si="1"/>
        <v>177.07026693706294</v>
      </c>
      <c r="AE11">
        <f>'IDT-1'!E11</f>
        <v>0</v>
      </c>
      <c r="AF11" s="26"/>
      <c r="AG11">
        <f t="shared" si="2"/>
        <v>135.07026693706294</v>
      </c>
      <c r="AI11" s="75">
        <f>PXIL!K11</f>
        <v>0</v>
      </c>
      <c r="AJ11" s="75">
        <f>PXIL!Q11</f>
        <v>0</v>
      </c>
      <c r="AK11" s="75">
        <f>RTM_IEX!K11</f>
        <v>24.14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-42</v>
      </c>
    </row>
    <row r="12" spans="1:46">
      <c r="A12" t="s">
        <v>54</v>
      </c>
      <c r="E12">
        <f>GT_NG!S12</f>
        <v>1.5223193473193475</v>
      </c>
      <c r="F12">
        <f>GT_Spot!S12</f>
        <v>0</v>
      </c>
      <c r="G12">
        <f>PPCL_NG!S12</f>
        <v>36.36</v>
      </c>
      <c r="H12">
        <f>PPCL_Spot!S12</f>
        <v>4.88</v>
      </c>
      <c r="I12">
        <f>Bawana_NG!S12</f>
        <v>29.55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71.569999999999993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48.28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2.0394204102564104</v>
      </c>
      <c r="AD12">
        <f t="shared" si="1"/>
        <v>229.71289893706293</v>
      </c>
      <c r="AE12">
        <f>'IDT-1'!E12</f>
        <v>0</v>
      </c>
      <c r="AF12" s="26"/>
      <c r="AG12">
        <f t="shared" si="2"/>
        <v>187.71289893706293</v>
      </c>
      <c r="AI12" s="75">
        <f>PXIL!K12</f>
        <v>0</v>
      </c>
      <c r="AJ12" s="75">
        <f>PXIL!Q12</f>
        <v>0</v>
      </c>
      <c r="AK12" s="75">
        <f>RTM_IEX!K12</f>
        <v>38.619999999999997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-42</v>
      </c>
    </row>
    <row r="13" spans="1:46">
      <c r="A13" t="s">
        <v>55</v>
      </c>
      <c r="E13">
        <f>GT_NG!S13</f>
        <v>1.5223193473193475</v>
      </c>
      <c r="F13">
        <f>GT_Spot!S13</f>
        <v>0</v>
      </c>
      <c r="G13">
        <f>PPCL_NG!S13</f>
        <v>36.36</v>
      </c>
      <c r="H13">
        <f>PPCL_Spot!S13</f>
        <v>4.88</v>
      </c>
      <c r="I13">
        <f>Bawana_NG!S13</f>
        <v>29.548923536483191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71.97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38.630000000000003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1.9580109373774621</v>
      </c>
      <c r="AD13">
        <f t="shared" si="1"/>
        <v>220.54323194642507</v>
      </c>
      <c r="AE13">
        <f>'IDT-1'!E13</f>
        <v>0</v>
      </c>
      <c r="AF13" s="26"/>
      <c r="AG13">
        <f t="shared" si="2"/>
        <v>178.54323194642507</v>
      </c>
      <c r="AI13" s="75">
        <f>PXIL!K13</f>
        <v>0</v>
      </c>
      <c r="AJ13" s="75">
        <f>PXIL!Q13</f>
        <v>0</v>
      </c>
      <c r="AK13" s="75">
        <f>RTM_IEX!K13</f>
        <v>38.619999999999997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-42</v>
      </c>
    </row>
    <row r="14" spans="1:46">
      <c r="A14" t="s">
        <v>56</v>
      </c>
      <c r="E14">
        <f>GT_NG!S14</f>
        <v>1.5223193473193475</v>
      </c>
      <c r="F14">
        <f>GT_Spot!S14</f>
        <v>0</v>
      </c>
      <c r="G14">
        <f>PPCL_NG!S14</f>
        <v>36.36</v>
      </c>
      <c r="H14">
        <f>PPCL_Spot!S14</f>
        <v>4.88</v>
      </c>
      <c r="I14">
        <f>Bawana_NG!S14</f>
        <v>29.55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72.09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9.65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1.5341244102564104</v>
      </c>
      <c r="AD14">
        <f t="shared" si="1"/>
        <v>172.79819493706293</v>
      </c>
      <c r="AE14">
        <f>'IDT-1'!E14</f>
        <v>0</v>
      </c>
      <c r="AF14" s="26"/>
      <c r="AG14">
        <f t="shared" si="2"/>
        <v>130.79819493706293</v>
      </c>
      <c r="AI14" s="75">
        <f>PXIL!K14</f>
        <v>0</v>
      </c>
      <c r="AJ14" s="75">
        <f>PXIL!Q14</f>
        <v>0</v>
      </c>
      <c r="AK14" s="75">
        <f>RTM_IEX!K14</f>
        <v>19.309999999999999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-42</v>
      </c>
    </row>
    <row r="15" spans="1:46">
      <c r="A15" t="s">
        <v>57</v>
      </c>
      <c r="E15">
        <f>GT_NG!S15</f>
        <v>2.0603696098562625</v>
      </c>
      <c r="F15">
        <f>GT_Spot!S15</f>
        <v>0</v>
      </c>
      <c r="G15">
        <f>PPCL_NG!S15</f>
        <v>36.36</v>
      </c>
      <c r="H15">
        <f>PPCL_Spot!S15</f>
        <v>9.482963426070647</v>
      </c>
      <c r="I15">
        <f>Bawana_NG!S15</f>
        <v>30.03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72.47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1.6719413307161566</v>
      </c>
      <c r="AD15">
        <f t="shared" si="1"/>
        <v>188.32139170521074</v>
      </c>
      <c r="AE15">
        <f>'IDT-1'!E15</f>
        <v>0</v>
      </c>
      <c r="AF15" s="26"/>
      <c r="AG15">
        <f t="shared" si="2"/>
        <v>188.32139170521074</v>
      </c>
      <c r="AI15" s="75">
        <f>PXIL!K15</f>
        <v>0</v>
      </c>
      <c r="AJ15" s="75">
        <f>PXIL!Q15</f>
        <v>0</v>
      </c>
      <c r="AK15" s="75">
        <f>RTM_IEX!K15</f>
        <v>38.619999999999997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2.0603696098562625</v>
      </c>
      <c r="F16">
        <f>GT_Spot!S16</f>
        <v>0</v>
      </c>
      <c r="G16">
        <f>PPCL_NG!S16</f>
        <v>36.36</v>
      </c>
      <c r="H16">
        <f>PPCL_Spot!S16</f>
        <v>9.482963426070647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72.569999999999993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1.6389413307161567</v>
      </c>
      <c r="AD16">
        <f t="shared" si="1"/>
        <v>184.6043917052107</v>
      </c>
      <c r="AE16">
        <f>'IDT-1'!E16</f>
        <v>0</v>
      </c>
      <c r="AF16" s="26"/>
      <c r="AG16">
        <f t="shared" si="2"/>
        <v>184.6043917052107</v>
      </c>
      <c r="AI16" s="75">
        <f>PXIL!K16</f>
        <v>0</v>
      </c>
      <c r="AJ16" s="75">
        <f>PXIL!Q16</f>
        <v>0</v>
      </c>
      <c r="AK16" s="75">
        <f>RTM_IEX!K16</f>
        <v>33.799999999999997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2.0603696098562625</v>
      </c>
      <c r="F17">
        <f>GT_Spot!S17</f>
        <v>0</v>
      </c>
      <c r="G17">
        <f>PPCL_NG!S17</f>
        <v>36.36</v>
      </c>
      <c r="H17">
        <f>PPCL_Spot!S17</f>
        <v>9.482963426070647</v>
      </c>
      <c r="I17">
        <f>Bawana_NG!S17</f>
        <v>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73.05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1.6431653307161567</v>
      </c>
      <c r="AD17">
        <f t="shared" si="1"/>
        <v>185.08016770521073</v>
      </c>
      <c r="AE17">
        <f>'IDT-1'!E17</f>
        <v>0</v>
      </c>
      <c r="AF17" s="26"/>
      <c r="AG17">
        <f t="shared" si="2"/>
        <v>185.08016770521073</v>
      </c>
      <c r="AI17" s="75">
        <f>PXIL!K17</f>
        <v>0</v>
      </c>
      <c r="AJ17" s="75">
        <f>PXIL!Q17</f>
        <v>0</v>
      </c>
      <c r="AK17" s="75">
        <f>RTM_IEX!K17</f>
        <v>33.799999999999997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2.0603696098562625</v>
      </c>
      <c r="F18">
        <f>GT_Spot!S18</f>
        <v>0</v>
      </c>
      <c r="G18">
        <f>PPCL_NG!S18</f>
        <v>36.36</v>
      </c>
      <c r="H18">
        <f>PPCL_Spot!S18</f>
        <v>9.482963426070647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73.05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1.5156533307161568</v>
      </c>
      <c r="AD18">
        <f t="shared" si="1"/>
        <v>170.71767970521074</v>
      </c>
      <c r="AE18">
        <f>'IDT-1'!E18</f>
        <v>0</v>
      </c>
      <c r="AF18" s="26"/>
      <c r="AG18">
        <f t="shared" si="2"/>
        <v>170.71767970521074</v>
      </c>
      <c r="AI18" s="75">
        <f>PXIL!K18</f>
        <v>0</v>
      </c>
      <c r="AJ18" s="75">
        <f>PXIL!Q18</f>
        <v>0</v>
      </c>
      <c r="AK18" s="75">
        <f>RTM_IEX!K18</f>
        <v>19.309999999999999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2.0603696098562625</v>
      </c>
      <c r="F19">
        <f>GT_Spot!S19</f>
        <v>0</v>
      </c>
      <c r="G19">
        <f>PPCL_NG!S19</f>
        <v>36.36</v>
      </c>
      <c r="H19">
        <f>PPCL_Spot!S19</f>
        <v>9.482963426070647</v>
      </c>
      <c r="I19">
        <f>Bawana_NG!S19</f>
        <v>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72.850000000000009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1.6990904316039699</v>
      </c>
      <c r="AD19">
        <f t="shared" si="1"/>
        <v>111.02424260432295</v>
      </c>
      <c r="AE19">
        <f>'IDT-1'!E19</f>
        <v>0</v>
      </c>
      <c r="AF19" s="26"/>
      <c r="AG19">
        <f t="shared" si="2"/>
        <v>111.02424260432295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2.0603696098562625</v>
      </c>
      <c r="F20">
        <f>GT_Spot!S20</f>
        <v>0</v>
      </c>
      <c r="G20">
        <f>PPCL_NG!S20</f>
        <v>36.36</v>
      </c>
      <c r="H20">
        <f>PPCL_Spot!S20</f>
        <v>9.482963426070647</v>
      </c>
      <c r="I20">
        <f>Bawana_NG!S20</f>
        <v>30.999999999999996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72.850000000000009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1.343965330716157</v>
      </c>
      <c r="AD20">
        <f t="shared" si="1"/>
        <v>151.37936770521077</v>
      </c>
      <c r="AE20">
        <f>'IDT-1'!E20</f>
        <v>0</v>
      </c>
      <c r="AF20" s="26"/>
      <c r="AG20">
        <f t="shared" si="2"/>
        <v>151.37936770521077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2.0603696098562625</v>
      </c>
      <c r="F21">
        <f>GT_Spot!S21</f>
        <v>0</v>
      </c>
      <c r="G21">
        <f>PPCL_NG!S21</f>
        <v>36.36</v>
      </c>
      <c r="H21">
        <f>PPCL_Spot!S21</f>
        <v>9.482963426070647</v>
      </c>
      <c r="I21">
        <f>Bawana_NG!S21</f>
        <v>31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72.63000000000001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1.5544613307161568</v>
      </c>
      <c r="AD21">
        <f t="shared" si="1"/>
        <v>175.08887170521075</v>
      </c>
      <c r="AE21">
        <f>'IDT-1'!E21</f>
        <v>0</v>
      </c>
      <c r="AF21" s="26"/>
      <c r="AG21">
        <f t="shared" si="2"/>
        <v>175.08887170521075</v>
      </c>
      <c r="AI21" s="75">
        <f>PXIL!K21</f>
        <v>0</v>
      </c>
      <c r="AJ21" s="75">
        <f>PXIL!Q21</f>
        <v>0</v>
      </c>
      <c r="AK21" s="75">
        <f>RTM_IEX!K21</f>
        <v>24.14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2.0603696098562625</v>
      </c>
      <c r="F22">
        <f>GT_Spot!S22</f>
        <v>0</v>
      </c>
      <c r="G22">
        <f>PPCL_NG!S22</f>
        <v>36.36</v>
      </c>
      <c r="H22">
        <f>PPCL_Spot!S22</f>
        <v>9.482963426070647</v>
      </c>
      <c r="I22">
        <f>Bawana_NG!S22</f>
        <v>31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72.63000000000001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1.5119573307161569</v>
      </c>
      <c r="AD22">
        <f t="shared" si="1"/>
        <v>170.30137570521077</v>
      </c>
      <c r="AE22">
        <f>'IDT-1'!E22</f>
        <v>0</v>
      </c>
      <c r="AF22" s="26"/>
      <c r="AG22">
        <f t="shared" si="2"/>
        <v>170.30137570521077</v>
      </c>
      <c r="AI22" s="75">
        <f>PXIL!K22</f>
        <v>0</v>
      </c>
      <c r="AJ22" s="75">
        <f>PXIL!Q22</f>
        <v>0</v>
      </c>
      <c r="AK22" s="75">
        <f>RTM_IEX!K22</f>
        <v>19.309999999999999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2.0603696098562625</v>
      </c>
      <c r="F23">
        <f>GT_Spot!S23</f>
        <v>0</v>
      </c>
      <c r="G23">
        <f>PPCL_NG!S23</f>
        <v>36.36</v>
      </c>
      <c r="H23">
        <f>PPCL_Spot!S23</f>
        <v>9.482963426070647</v>
      </c>
      <c r="I23">
        <f>Bawana_NG!S23</f>
        <v>30.999999999999996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72.63000000000001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1.6083731563820165</v>
      </c>
      <c r="AD23">
        <f t="shared" si="1"/>
        <v>120.8949598795449</v>
      </c>
      <c r="AE23">
        <f>'IDT-1'!E23</f>
        <v>0</v>
      </c>
      <c r="AF23" s="26"/>
      <c r="AG23">
        <f t="shared" si="2"/>
        <v>120.8949598795449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1.5223193473193475</v>
      </c>
      <c r="F24">
        <f>GT_Spot!S24</f>
        <v>0</v>
      </c>
      <c r="G24">
        <f>PPCL_NG!S24</f>
        <v>36.36</v>
      </c>
      <c r="H24">
        <f>PPCL_Spot!S24</f>
        <v>5.21</v>
      </c>
      <c r="I24">
        <f>Bawana_NG!S24</f>
        <v>30.999999999999996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72.63000000000001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1.2996924102564102</v>
      </c>
      <c r="AD24">
        <f t="shared" si="1"/>
        <v>146.39262693706294</v>
      </c>
      <c r="AE24">
        <f>'IDT-1'!E24</f>
        <v>0</v>
      </c>
      <c r="AF24" s="26"/>
      <c r="AG24">
        <f t="shared" si="2"/>
        <v>146.39262693706294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1.5223193473193475</v>
      </c>
      <c r="F25">
        <f>GT_Spot!S25</f>
        <v>0</v>
      </c>
      <c r="G25">
        <f>PPCL_NG!S25</f>
        <v>36.36</v>
      </c>
      <c r="H25">
        <f>PPCL_Spot!S25</f>
        <v>5.21</v>
      </c>
      <c r="I25">
        <f>Bawana_NG!S25</f>
        <v>30.999999999999996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72.850000000000009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1.3016284102564104</v>
      </c>
      <c r="AD25">
        <f t="shared" si="1"/>
        <v>146.61069093706297</v>
      </c>
      <c r="AE25">
        <f>'IDT-1'!E25</f>
        <v>0</v>
      </c>
      <c r="AF25" s="26"/>
      <c r="AG25">
        <f t="shared" si="2"/>
        <v>146.61069093706297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1.5223193473193475</v>
      </c>
      <c r="F26">
        <f>GT_Spot!S26</f>
        <v>0</v>
      </c>
      <c r="G26">
        <f>PPCL_NG!S26</f>
        <v>36.36</v>
      </c>
      <c r="H26">
        <f>PPCL_Spot!S26</f>
        <v>5.21</v>
      </c>
      <c r="I26">
        <f>Bawana_NG!S26</f>
        <v>30.999999999999996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72.959999999999994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1.30259641025641</v>
      </c>
      <c r="AD26">
        <f t="shared" si="1"/>
        <v>146.71972293706293</v>
      </c>
      <c r="AE26">
        <f>'IDT-1'!E26</f>
        <v>0</v>
      </c>
      <c r="AF26" s="26"/>
      <c r="AG26">
        <f t="shared" si="2"/>
        <v>146.71972293706293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1.4814637072585481</v>
      </c>
      <c r="F27">
        <f>GT_Spot!S27</f>
        <v>0</v>
      </c>
      <c r="G27">
        <f>PPCL_NG!S27</f>
        <v>36.36</v>
      </c>
      <c r="H27">
        <f>PPCL_Spot!S27</f>
        <v>5.21</v>
      </c>
      <c r="I27">
        <f>Bawana_NG!S27</f>
        <v>30.999999999999996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73.449999999999989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1.6616739815116883</v>
      </c>
      <c r="AD27">
        <f t="shared" si="1"/>
        <v>106.80978972574687</v>
      </c>
      <c r="AE27">
        <f>'IDT-1'!E27</f>
        <v>0</v>
      </c>
      <c r="AF27" s="26"/>
      <c r="AG27">
        <f t="shared" si="2"/>
        <v>106.80978972574687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1.4814637072585481</v>
      </c>
      <c r="F28">
        <f>GT_Spot!S28</f>
        <v>0</v>
      </c>
      <c r="G28">
        <f>PPCL_NG!S28</f>
        <v>36.36</v>
      </c>
      <c r="H28">
        <f>PPCL_Spot!S28</f>
        <v>5.21</v>
      </c>
      <c r="I28">
        <f>Bawana_NG!S28</f>
        <v>30.999999999999996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74.239999999999981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1.313500880623875</v>
      </c>
      <c r="AD28">
        <f t="shared" si="1"/>
        <v>147.94796282663464</v>
      </c>
      <c r="AE28">
        <f>'IDT-1'!E28</f>
        <v>0</v>
      </c>
      <c r="AF28" s="26"/>
      <c r="AG28">
        <f t="shared" si="2"/>
        <v>147.94796282663464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1.4814637072585481</v>
      </c>
      <c r="F29">
        <f>GT_Spot!S29</f>
        <v>0</v>
      </c>
      <c r="G29">
        <f>PPCL_NG!S29</f>
        <v>36.36</v>
      </c>
      <c r="H29">
        <f>PPCL_Spot!S29</f>
        <v>5.21</v>
      </c>
      <c r="I29">
        <f>Bawana_NG!S29</f>
        <v>30.999999999999996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74.489999999999981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1.315700880623875</v>
      </c>
      <c r="AD29">
        <f t="shared" si="1"/>
        <v>148.19576282663465</v>
      </c>
      <c r="AE29">
        <f>'IDT-1'!E29</f>
        <v>0</v>
      </c>
      <c r="AF29" s="26"/>
      <c r="AG29">
        <f t="shared" si="2"/>
        <v>148.19576282663465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1.5223193473193475</v>
      </c>
      <c r="F30">
        <f>GT_Spot!S30</f>
        <v>0</v>
      </c>
      <c r="G30">
        <f>PPCL_NG!S30</f>
        <v>36.36</v>
      </c>
      <c r="H30">
        <f>PPCL_Spot!S30</f>
        <v>5.21</v>
      </c>
      <c r="I30">
        <f>Bawana_NG!S30</f>
        <v>30.999999999999996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74.489999999999981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1.3160604102564102</v>
      </c>
      <c r="AD30">
        <f t="shared" si="1"/>
        <v>148.23625893706293</v>
      </c>
      <c r="AE30">
        <f>'IDT-1'!E30</f>
        <v>0</v>
      </c>
      <c r="AF30" s="26"/>
      <c r="AG30">
        <f t="shared" si="2"/>
        <v>148.23625893706293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2.0194503171247358</v>
      </c>
      <c r="F31">
        <f>GT_Spot!S31</f>
        <v>0</v>
      </c>
      <c r="G31">
        <f>PPCL_NG!S31</f>
        <v>36.36</v>
      </c>
      <c r="H31">
        <f>PPCL_Spot!S31</f>
        <v>9.482963426070647</v>
      </c>
      <c r="I31">
        <f>Bawana_NG!S31</f>
        <v>30.999999999999996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74.269999999999982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1.6224450666059789</v>
      </c>
      <c r="AD31">
        <f t="shared" si="1"/>
        <v>122.47996867658937</v>
      </c>
      <c r="AE31">
        <f>'IDT-1'!E31</f>
        <v>0</v>
      </c>
      <c r="AF31" s="26"/>
      <c r="AG31">
        <f t="shared" si="2"/>
        <v>122.47996867658937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2.0194503171247358</v>
      </c>
      <c r="F32">
        <f>GT_Spot!S32</f>
        <v>0</v>
      </c>
      <c r="G32">
        <f>PPCL_NG!S32</f>
        <v>36.36</v>
      </c>
      <c r="H32">
        <f>PPCL_Spot!S32</f>
        <v>9.482963426070647</v>
      </c>
      <c r="I32">
        <f>Bawana_NG!S32</f>
        <v>30.999999999999996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74.389999999999986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1.6970132409401191</v>
      </c>
      <c r="AD32">
        <f t="shared" si="1"/>
        <v>191.14540050225523</v>
      </c>
      <c r="AE32">
        <f>'IDT-1'!E32</f>
        <v>0</v>
      </c>
      <c r="AF32" s="26"/>
      <c r="AG32">
        <f t="shared" si="2"/>
        <v>191.14540050225523</v>
      </c>
      <c r="AI32" s="75">
        <f>PXIL!K32</f>
        <v>0</v>
      </c>
      <c r="AJ32" s="75">
        <f>PXIL!Q32</f>
        <v>0</v>
      </c>
      <c r="AK32" s="75">
        <f>RTM_IEX!K32</f>
        <v>38.619999999999997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2.0194503171247358</v>
      </c>
      <c r="F33">
        <f>GT_Spot!S33</f>
        <v>0</v>
      </c>
      <c r="G33">
        <f>PPCL_NG!S33</f>
        <v>36.36</v>
      </c>
      <c r="H33">
        <f>PPCL_Spot!S33</f>
        <v>9.482963426070647</v>
      </c>
      <c r="I33">
        <f>Bawana_NG!S33</f>
        <v>30.999999999999996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74.389999999999986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1.3571572409401191</v>
      </c>
      <c r="AD33">
        <f t="shared" si="1"/>
        <v>152.86525650225522</v>
      </c>
      <c r="AE33">
        <f>'IDT-1'!E33</f>
        <v>0</v>
      </c>
      <c r="AF33" s="26"/>
      <c r="AG33">
        <f t="shared" si="2"/>
        <v>152.86525650225522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2.0308250226654581</v>
      </c>
      <c r="F34">
        <f>GT_Spot!S34</f>
        <v>0</v>
      </c>
      <c r="G34">
        <f>PPCL_NG!S34</f>
        <v>48.48</v>
      </c>
      <c r="H34">
        <f>PPCL_Spot!S34</f>
        <v>9.482963426070647</v>
      </c>
      <c r="I34">
        <f>Bawana_NG!S34</f>
        <v>30.999999999999996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74.389999999999986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1.6338413383488777</v>
      </c>
      <c r="AD34">
        <f t="shared" si="1"/>
        <v>184.02994711038721</v>
      </c>
      <c r="AE34">
        <f>'IDT-1'!E34</f>
        <v>0</v>
      </c>
      <c r="AF34" s="26"/>
      <c r="AG34">
        <f t="shared" si="2"/>
        <v>184.02994711038721</v>
      </c>
      <c r="AI34" s="75">
        <f>PXIL!K34</f>
        <v>0</v>
      </c>
      <c r="AJ34" s="75">
        <f>PXIL!Q34</f>
        <v>0</v>
      </c>
      <c r="AK34" s="75">
        <f>RTM_IEX!K34</f>
        <v>19.309999999999999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2.0308250226654581</v>
      </c>
      <c r="F35">
        <f>GT_Spot!S35</f>
        <v>0</v>
      </c>
      <c r="G35">
        <f>PPCL_NG!S35</f>
        <v>54.54</v>
      </c>
      <c r="H35">
        <f>PPCL_Spot!S35</f>
        <v>8.3699999999999992</v>
      </c>
      <c r="I35">
        <f>Bawana_NG!S35</f>
        <v>30.999999999999996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74.329999999999984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1.6343432601994561</v>
      </c>
      <c r="AD35">
        <f t="shared" si="1"/>
        <v>184.08648176246601</v>
      </c>
      <c r="AE35">
        <f>'IDT-1'!E35</f>
        <v>0</v>
      </c>
      <c r="AF35" s="26"/>
      <c r="AG35">
        <f t="shared" si="2"/>
        <v>184.08648176246601</v>
      </c>
      <c r="AI35" s="75">
        <f>PXIL!K35</f>
        <v>0</v>
      </c>
      <c r="AJ35" s="75">
        <f>PXIL!Q35</f>
        <v>0</v>
      </c>
      <c r="AK35" s="75">
        <f>RTM_IEX!K35</f>
        <v>14.48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2.0308250226654581</v>
      </c>
      <c r="F36">
        <f>GT_Spot!S36</f>
        <v>0</v>
      </c>
      <c r="G36">
        <f>PPCL_NG!S36</f>
        <v>54.54</v>
      </c>
      <c r="H36">
        <f>PPCL_Spot!S36</f>
        <v>8.3699999999999992</v>
      </c>
      <c r="I36">
        <f>Bawana_NG!S36</f>
        <v>30.999999999999996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74.329999999999984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2.1442152601994562</v>
      </c>
      <c r="AD36">
        <f t="shared" si="1"/>
        <v>241.516609762466</v>
      </c>
      <c r="AE36">
        <f>'IDT-1'!E36</f>
        <v>0</v>
      </c>
      <c r="AF36" s="26"/>
      <c r="AG36">
        <f t="shared" si="2"/>
        <v>241.516609762466</v>
      </c>
      <c r="AI36" s="75">
        <f>PXIL!K36</f>
        <v>0</v>
      </c>
      <c r="AJ36" s="75">
        <f>PXIL!Q36</f>
        <v>0</v>
      </c>
      <c r="AK36" s="75">
        <f>RTM_IEX!K36</f>
        <v>14.48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57.94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1.5947131270651849</v>
      </c>
      <c r="F37">
        <f>GT_Spot!S37</f>
        <v>0</v>
      </c>
      <c r="G37">
        <f>PPCL_NG!S37</f>
        <v>60.599999999999994</v>
      </c>
      <c r="H37">
        <f>PPCL_Spot!S37</f>
        <v>5.2217405801933978</v>
      </c>
      <c r="I37">
        <f>Bawana_NG!S37</f>
        <v>30.999999999999996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74.329999999999984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2.5483607926238756</v>
      </c>
      <c r="AD37">
        <f t="shared" si="1"/>
        <v>287.03809291463466</v>
      </c>
      <c r="AE37">
        <f>'IDT-1'!E37</f>
        <v>0</v>
      </c>
      <c r="AF37" s="26"/>
      <c r="AG37">
        <f t="shared" si="2"/>
        <v>287.03809291463466</v>
      </c>
      <c r="AI37" s="75">
        <f>PXIL!K37</f>
        <v>0</v>
      </c>
      <c r="AJ37" s="75">
        <f>PXIL!Q37</f>
        <v>0</v>
      </c>
      <c r="AK37" s="75">
        <f>RTM_IEX!K37</f>
        <v>38.619999999999997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77.25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1.5947131270651849</v>
      </c>
      <c r="F38">
        <f>GT_Spot!S38</f>
        <v>0</v>
      </c>
      <c r="G38">
        <f>PPCL_NG!S38</f>
        <v>36.36</v>
      </c>
      <c r="H38">
        <f>PPCL_Spot!S38</f>
        <v>34.6</v>
      </c>
      <c r="I38">
        <f>Bawana_NG!S38</f>
        <v>31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74.329999999999984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2.4236494755181734</v>
      </c>
      <c r="AD38">
        <f t="shared" si="1"/>
        <v>272.99106365154699</v>
      </c>
      <c r="AE38">
        <f>'IDT-1'!E38</f>
        <v>0</v>
      </c>
      <c r="AF38" s="26"/>
      <c r="AG38">
        <f t="shared" si="2"/>
        <v>272.99106365154699</v>
      </c>
      <c r="AI38" s="75">
        <f>PXIL!K38</f>
        <v>0</v>
      </c>
      <c r="AJ38" s="75">
        <f>PXIL!Q38</f>
        <v>0</v>
      </c>
      <c r="AK38" s="75">
        <f>RTM_IEX!K38</f>
        <v>9.66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86.9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1.5804746170021027</v>
      </c>
      <c r="F39">
        <f>GT_Spot!S39</f>
        <v>0</v>
      </c>
      <c r="G39">
        <f>PPCL_NG!S39</f>
        <v>36.36</v>
      </c>
      <c r="H39">
        <f>PPCL_Spot!S39</f>
        <v>43.63</v>
      </c>
      <c r="I39">
        <f>Bawana_NG!S39</f>
        <v>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74.329999999999984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20.279999999999998</v>
      </c>
      <c r="AB39" s="117">
        <f>-STOA!Q39</f>
        <v>0</v>
      </c>
      <c r="AC39">
        <f t="shared" si="0"/>
        <v>1.9932041766296185</v>
      </c>
      <c r="AD39">
        <f t="shared" si="1"/>
        <v>224.50727044037245</v>
      </c>
      <c r="AE39">
        <f>'IDT-1'!E39</f>
        <v>0</v>
      </c>
      <c r="AF39" s="26"/>
      <c r="AG39">
        <f t="shared" si="2"/>
        <v>269.50727044037245</v>
      </c>
      <c r="AI39" s="75">
        <f>PXIL!K39</f>
        <v>0</v>
      </c>
      <c r="AJ39" s="75">
        <f>PXIL!Q39</f>
        <v>0</v>
      </c>
      <c r="AK39" s="75">
        <f>RTM_IEX!K39</f>
        <v>9.66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9.66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1.5804746170021027</v>
      </c>
      <c r="F40">
        <f>GT_Spot!S40</f>
        <v>0</v>
      </c>
      <c r="G40">
        <f>PPCL_NG!S40</f>
        <v>36.36</v>
      </c>
      <c r="H40">
        <f>PPCL_Spot!S40</f>
        <v>43.63</v>
      </c>
      <c r="I40">
        <f>Bawana_NG!S40</f>
        <v>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74.329999999999984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20.279999999999998</v>
      </c>
      <c r="AB40" s="117">
        <f>-STOA!Q40</f>
        <v>0</v>
      </c>
      <c r="AC40">
        <f t="shared" si="0"/>
        <v>2.6134281766296183</v>
      </c>
      <c r="AD40">
        <f t="shared" si="1"/>
        <v>294.36704644037246</v>
      </c>
      <c r="AE40">
        <f>'IDT-1'!E40</f>
        <v>0</v>
      </c>
      <c r="AF40" s="26"/>
      <c r="AG40">
        <f t="shared" si="2"/>
        <v>339.36704644037246</v>
      </c>
      <c r="AI40" s="75">
        <f>PXIL!K40</f>
        <v>0</v>
      </c>
      <c r="AJ40" s="75">
        <f>PXIL!Q40</f>
        <v>0</v>
      </c>
      <c r="AK40" s="75">
        <f>RTM_IEX!K40</f>
        <v>28.97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60.83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1.5804746170021027</v>
      </c>
      <c r="F41">
        <f>GT_Spot!S41</f>
        <v>0</v>
      </c>
      <c r="G41">
        <f>PPCL_NG!S41</f>
        <v>36.36</v>
      </c>
      <c r="H41">
        <f>PPCL_Spot!S41</f>
        <v>43.63</v>
      </c>
      <c r="I41">
        <f>Bawana_NG!S41</f>
        <v>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74.329999999999984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20.279999999999998</v>
      </c>
      <c r="AB41" s="117">
        <f>-STOA!Q41</f>
        <v>0</v>
      </c>
      <c r="AC41">
        <f t="shared" si="0"/>
        <v>2.5454921766296188</v>
      </c>
      <c r="AD41">
        <f t="shared" si="1"/>
        <v>286.71498244037247</v>
      </c>
      <c r="AE41">
        <f>'IDT-1'!E41</f>
        <v>0</v>
      </c>
      <c r="AF41" s="26"/>
      <c r="AG41">
        <f t="shared" si="2"/>
        <v>331.71498244037247</v>
      </c>
      <c r="AI41" s="75">
        <f>PXIL!K41</f>
        <v>0</v>
      </c>
      <c r="AJ41" s="75">
        <f>PXIL!Q41</f>
        <v>0</v>
      </c>
      <c r="AK41" s="75">
        <f>RTM_IEX!K41</f>
        <v>9.66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72.42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1.5804746170021027</v>
      </c>
      <c r="F42">
        <f>GT_Spot!S42</f>
        <v>0</v>
      </c>
      <c r="G42">
        <f>PPCL_NG!S42</f>
        <v>36.36</v>
      </c>
      <c r="H42">
        <f>PPCL_Spot!S42</f>
        <v>43.51</v>
      </c>
      <c r="I42">
        <f>Bawana_NG!S42</f>
        <v>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74.429999999999978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20.279999999999998</v>
      </c>
      <c r="AB42" s="117">
        <f>-STOA!Q42</f>
        <v>0</v>
      </c>
      <c r="AC42">
        <f t="shared" si="0"/>
        <v>2.6387721766296184</v>
      </c>
      <c r="AD42">
        <f t="shared" si="1"/>
        <v>297.22170244037244</v>
      </c>
      <c r="AE42">
        <f>'IDT-1'!E42</f>
        <v>0</v>
      </c>
      <c r="AF42" s="26"/>
      <c r="AG42">
        <f t="shared" si="2"/>
        <v>342.22170244037244</v>
      </c>
      <c r="AI42" s="75">
        <f>PXIL!K42</f>
        <v>0</v>
      </c>
      <c r="AJ42" s="75">
        <f>PXIL!Q42</f>
        <v>0</v>
      </c>
      <c r="AK42" s="75">
        <f>RTM_IEX!K42</f>
        <v>9.66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83.04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1.5804746170021027</v>
      </c>
      <c r="F43">
        <f>GT_Spot!S43</f>
        <v>0</v>
      </c>
      <c r="G43">
        <f>PPCL_NG!S43</f>
        <v>36.36</v>
      </c>
      <c r="H43">
        <f>PPCL_Spot!S43</f>
        <v>43.51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73.939999999999984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20.279999999999998</v>
      </c>
      <c r="AB43" s="117">
        <f>-STOA!Q43</f>
        <v>0</v>
      </c>
      <c r="AC43">
        <f t="shared" si="0"/>
        <v>2.3284841766296189</v>
      </c>
      <c r="AD43">
        <f t="shared" si="1"/>
        <v>262.27199044037246</v>
      </c>
      <c r="AE43">
        <f>'IDT-1'!E43</f>
        <v>0</v>
      </c>
      <c r="AF43" s="26"/>
      <c r="AG43">
        <f t="shared" si="2"/>
        <v>307.27199044037246</v>
      </c>
      <c r="AI43" s="75">
        <f>PXIL!K43</f>
        <v>0</v>
      </c>
      <c r="AJ43" s="75">
        <f>PXIL!Q43</f>
        <v>0</v>
      </c>
      <c r="AK43" s="75">
        <f>RTM_IEX!K43</f>
        <v>19.309999999999999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38.619999999999997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1.5804746170021027</v>
      </c>
      <c r="F44">
        <f>GT_Spot!S44</f>
        <v>0</v>
      </c>
      <c r="G44">
        <f>PPCL_NG!S44</f>
        <v>36.36</v>
      </c>
      <c r="H44">
        <f>PPCL_Spot!S44</f>
        <v>43.51</v>
      </c>
      <c r="I44">
        <f>Bawana_NG!S44</f>
        <v>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74.309999999999974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20.279999999999998</v>
      </c>
      <c r="AB44" s="117">
        <f>-STOA!Q44</f>
        <v>0</v>
      </c>
      <c r="AC44">
        <f t="shared" si="0"/>
        <v>2.9266201766296183</v>
      </c>
      <c r="AD44">
        <f t="shared" si="1"/>
        <v>329.64385444037248</v>
      </c>
      <c r="AE44">
        <f>'IDT-1'!E44</f>
        <v>0</v>
      </c>
      <c r="AF44" s="26"/>
      <c r="AG44">
        <f t="shared" si="2"/>
        <v>374.64385444037248</v>
      </c>
      <c r="AI44" s="75">
        <f>PXIL!K44</f>
        <v>0</v>
      </c>
      <c r="AJ44" s="75">
        <f>PXIL!Q44</f>
        <v>0</v>
      </c>
      <c r="AK44" s="75">
        <f>RTM_IEX!K44</f>
        <v>28.97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96.56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2.0014195107218362</v>
      </c>
      <c r="F45">
        <f>GT_Spot!S45</f>
        <v>0</v>
      </c>
      <c r="G45">
        <f>PPCL_NG!S45</f>
        <v>36.36</v>
      </c>
      <c r="H45">
        <f>PPCL_Spot!S45</f>
        <v>43.936969864147294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74.159999999999982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20.279999999999998</v>
      </c>
      <c r="AB45" s="117">
        <f>-STOA!Q45</f>
        <v>0</v>
      </c>
      <c r="AC45">
        <f t="shared" si="0"/>
        <v>2.7628338264988486</v>
      </c>
      <c r="AD45">
        <f t="shared" si="1"/>
        <v>311.19555554837029</v>
      </c>
      <c r="AE45">
        <f>'IDT-1'!E45</f>
        <v>0</v>
      </c>
      <c r="AF45" s="26"/>
      <c r="AG45">
        <f t="shared" si="2"/>
        <v>356.19555554837029</v>
      </c>
      <c r="AI45" s="75">
        <f>PXIL!K45</f>
        <v>0</v>
      </c>
      <c r="AJ45" s="75">
        <f>PXIL!Q45</f>
        <v>0</v>
      </c>
      <c r="AK45" s="75">
        <f>RTM_IEX!K45</f>
        <v>9.66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96.56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2.012084592145015</v>
      </c>
      <c r="F46">
        <f>GT_Spot!S46</f>
        <v>0</v>
      </c>
      <c r="G46">
        <f>PPCL_NG!S46</f>
        <v>36.36</v>
      </c>
      <c r="H46">
        <f>PPCL_Spot!S46</f>
        <v>43.936969864147294</v>
      </c>
      <c r="I46">
        <f>Bawana_NG!S46</f>
        <v>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74.159999999999982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20.279999999999998</v>
      </c>
      <c r="AB46" s="117">
        <f>-STOA!Q46</f>
        <v>0</v>
      </c>
      <c r="AC46">
        <f t="shared" si="0"/>
        <v>2.7629276792153723</v>
      </c>
      <c r="AD46">
        <f t="shared" si="1"/>
        <v>311.20612677707692</v>
      </c>
      <c r="AE46">
        <f>'IDT-1'!E46</f>
        <v>0</v>
      </c>
      <c r="AF46" s="26"/>
      <c r="AG46">
        <f t="shared" si="2"/>
        <v>356.20612677707692</v>
      </c>
      <c r="AI46" s="75">
        <f>PXIL!K46</f>
        <v>0</v>
      </c>
      <c r="AJ46" s="75">
        <f>PXIL!Q46</f>
        <v>0</v>
      </c>
      <c r="AK46" s="75">
        <f>RTM_IEX!K46</f>
        <v>9.66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96.56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2.0942643391521196</v>
      </c>
      <c r="F47">
        <f>GT_Spot!S47</f>
        <v>0</v>
      </c>
      <c r="G47">
        <f>PPCL_NG!S47</f>
        <v>36.36</v>
      </c>
      <c r="H47">
        <f>PPCL_Spot!S47</f>
        <v>43.936969864147294</v>
      </c>
      <c r="I47">
        <f>Bawana_NG!S47</f>
        <v>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73.109999999999985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20.279999999999998</v>
      </c>
      <c r="AB47" s="117">
        <f>-STOA!Q47</f>
        <v>0</v>
      </c>
      <c r="AC47">
        <f t="shared" si="0"/>
        <v>2.4145548609890346</v>
      </c>
      <c r="AD47">
        <f t="shared" si="1"/>
        <v>271.96667934231039</v>
      </c>
      <c r="AE47">
        <f>'IDT-1'!E47</f>
        <v>0</v>
      </c>
      <c r="AF47" s="26"/>
      <c r="AG47">
        <f t="shared" si="2"/>
        <v>316.96667934231039</v>
      </c>
      <c r="AI47" s="75">
        <f>PXIL!K47</f>
        <v>0</v>
      </c>
      <c r="AJ47" s="75">
        <f>PXIL!Q47</f>
        <v>0</v>
      </c>
      <c r="AK47" s="75">
        <f>RTM_IEX!K47</f>
        <v>9.66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57.94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2.0942643391521196</v>
      </c>
      <c r="F48">
        <f>GT_Spot!S48</f>
        <v>0</v>
      </c>
      <c r="G48">
        <f>PPCL_NG!S48</f>
        <v>36.36</v>
      </c>
      <c r="H48">
        <f>PPCL_Spot!S48</f>
        <v>8.7899999999999991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73.169999999999987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20.279999999999998</v>
      </c>
      <c r="AB48" s="117">
        <f>-STOA!Q48</f>
        <v>0</v>
      </c>
      <c r="AC48">
        <f t="shared" si="0"/>
        <v>2.5306535261845386</v>
      </c>
      <c r="AD48">
        <f t="shared" si="1"/>
        <v>285.04361081296759</v>
      </c>
      <c r="AE48">
        <f>'IDT-1'!E48</f>
        <v>0</v>
      </c>
      <c r="AF48" s="26"/>
      <c r="AG48">
        <f t="shared" si="2"/>
        <v>330.04361081296759</v>
      </c>
      <c r="AI48" s="75">
        <f>PXIL!K48</f>
        <v>0</v>
      </c>
      <c r="AJ48" s="75">
        <f>PXIL!Q48</f>
        <v>0</v>
      </c>
      <c r="AK48" s="75">
        <f>RTM_IEX!K48</f>
        <v>9.66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106.22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1.9508717310087169</v>
      </c>
      <c r="F49">
        <f>GT_Spot!S49</f>
        <v>0</v>
      </c>
      <c r="G49">
        <f>PPCL_NG!S49</f>
        <v>36.36</v>
      </c>
      <c r="H49">
        <f>PPCL_Spot!S49</f>
        <v>5.29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73.169999999999987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20.279999999999998</v>
      </c>
      <c r="AB49" s="117">
        <f>-STOA!Q49</f>
        <v>0</v>
      </c>
      <c r="AC49">
        <f t="shared" si="0"/>
        <v>2.4985916712328766</v>
      </c>
      <c r="AD49">
        <f t="shared" si="1"/>
        <v>281.43228005977579</v>
      </c>
      <c r="AE49">
        <f>'IDT-1'!E49</f>
        <v>0</v>
      </c>
      <c r="AF49" s="26"/>
      <c r="AG49">
        <f t="shared" si="2"/>
        <v>326.43228005977579</v>
      </c>
      <c r="AI49" s="75">
        <f>PXIL!K49</f>
        <v>0</v>
      </c>
      <c r="AJ49" s="75">
        <f>PXIL!Q49</f>
        <v>0</v>
      </c>
      <c r="AK49" s="75">
        <f>RTM_IEX!K49</f>
        <v>9.66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106.22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1.9508717310087169</v>
      </c>
      <c r="F50">
        <f>GT_Spot!S50</f>
        <v>0</v>
      </c>
      <c r="G50">
        <f>PPCL_NG!S50</f>
        <v>60.599999999999994</v>
      </c>
      <c r="H50">
        <f>PPCL_Spot!S50</f>
        <v>5.29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73.169999999999987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20.279999999999998</v>
      </c>
      <c r="AB50" s="117">
        <f>-STOA!Q50</f>
        <v>0</v>
      </c>
      <c r="AC50">
        <f t="shared" si="0"/>
        <v>2.7119036712328768</v>
      </c>
      <c r="AD50">
        <f t="shared" si="1"/>
        <v>305.45896805977577</v>
      </c>
      <c r="AE50">
        <f>'IDT-1'!E50</f>
        <v>0</v>
      </c>
      <c r="AF50" s="26"/>
      <c r="AG50">
        <f t="shared" si="2"/>
        <v>350.45896805977577</v>
      </c>
      <c r="AI50" s="75">
        <f>PXIL!K50</f>
        <v>0</v>
      </c>
      <c r="AJ50" s="75">
        <f>PXIL!Q50</f>
        <v>0</v>
      </c>
      <c r="AK50" s="75">
        <f>RTM_IEX!K50</f>
        <v>9.66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106.22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1.9508717310087169</v>
      </c>
      <c r="F51">
        <f>GT_Spot!S51</f>
        <v>0</v>
      </c>
      <c r="G51">
        <f>PPCL_NG!S51</f>
        <v>36.36</v>
      </c>
      <c r="H51">
        <f>PPCL_Spot!S51</f>
        <v>27.689999999999998</v>
      </c>
      <c r="I51">
        <f>Bawana_NG!S51</f>
        <v>31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73.139999999999986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20.279999999999998</v>
      </c>
      <c r="AB51" s="117">
        <f>-STOA!Q51</f>
        <v>0</v>
      </c>
      <c r="AC51">
        <f t="shared" si="0"/>
        <v>2.355503671232877</v>
      </c>
      <c r="AD51">
        <f t="shared" si="1"/>
        <v>265.31536805977578</v>
      </c>
      <c r="AE51">
        <f>'IDT-1'!E51</f>
        <v>0</v>
      </c>
      <c r="AF51" s="26"/>
      <c r="AG51">
        <f t="shared" si="2"/>
        <v>310.31536805977578</v>
      </c>
      <c r="AI51" s="75">
        <f>PXIL!K51</f>
        <v>0</v>
      </c>
      <c r="AJ51" s="75">
        <f>PXIL!Q51</f>
        <v>0</v>
      </c>
      <c r="AK51" s="75">
        <f>RTM_IEX!K51</f>
        <v>9.66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67.59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1.9508717310087169</v>
      </c>
      <c r="F52">
        <f>GT_Spot!S52</f>
        <v>0</v>
      </c>
      <c r="G52">
        <f>PPCL_NG!S52</f>
        <v>36.36</v>
      </c>
      <c r="H52">
        <f>PPCL_Spot!S52</f>
        <v>10.61</v>
      </c>
      <c r="I52">
        <f>Bawana_NG!S52</f>
        <v>31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73.109999999999985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20.279999999999998</v>
      </c>
      <c r="AB52" s="117">
        <f>-STOA!Q52</f>
        <v>0</v>
      </c>
      <c r="AC52">
        <f t="shared" si="0"/>
        <v>2.5873836712328764</v>
      </c>
      <c r="AD52">
        <f t="shared" si="1"/>
        <v>291.43348805977581</v>
      </c>
      <c r="AE52">
        <f>'IDT-1'!E52</f>
        <v>0</v>
      </c>
      <c r="AF52" s="26"/>
      <c r="AG52">
        <f t="shared" si="2"/>
        <v>336.43348805977581</v>
      </c>
      <c r="AI52" s="75">
        <f>PXIL!K52</f>
        <v>0</v>
      </c>
      <c r="AJ52" s="75">
        <f>PXIL!Q52</f>
        <v>0</v>
      </c>
      <c r="AK52" s="75">
        <f>RTM_IEX!K52</f>
        <v>9.66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111.05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1.9508717310087169</v>
      </c>
      <c r="F53">
        <f>GT_Spot!S53</f>
        <v>0</v>
      </c>
      <c r="G53">
        <f>PPCL_NG!S53</f>
        <v>36.36</v>
      </c>
      <c r="H53">
        <f>PPCL_Spot!S53</f>
        <v>10.61</v>
      </c>
      <c r="I53">
        <f>Bawana_NG!S53</f>
        <v>31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73.269999999999982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20.279999999999998</v>
      </c>
      <c r="AB53" s="117">
        <f>-STOA!Q53</f>
        <v>0</v>
      </c>
      <c r="AC53">
        <f t="shared" si="0"/>
        <v>2.886143671232877</v>
      </c>
      <c r="AD53">
        <f t="shared" si="1"/>
        <v>325.08472805977584</v>
      </c>
      <c r="AE53">
        <f>'IDT-1'!E53</f>
        <v>0</v>
      </c>
      <c r="AF53" s="26"/>
      <c r="AG53">
        <f t="shared" si="2"/>
        <v>370.08472805977584</v>
      </c>
      <c r="AI53" s="75">
        <f>PXIL!K53</f>
        <v>0</v>
      </c>
      <c r="AJ53" s="75">
        <f>PXIL!Q53</f>
        <v>0</v>
      </c>
      <c r="AK53" s="75">
        <f>RTM_IEX!K53</f>
        <v>43.45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111.05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1.9508717310087169</v>
      </c>
      <c r="F54">
        <f>GT_Spot!S54</f>
        <v>0</v>
      </c>
      <c r="G54">
        <f>PPCL_NG!S54</f>
        <v>36.36</v>
      </c>
      <c r="H54">
        <f>PPCL_Spot!S54</f>
        <v>6.06</v>
      </c>
      <c r="I54">
        <f>Bawana_NG!S54</f>
        <v>31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73.129999999999981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20.279999999999998</v>
      </c>
      <c r="AB54" s="117">
        <f>-STOA!Q54</f>
        <v>0</v>
      </c>
      <c r="AC54">
        <f t="shared" si="0"/>
        <v>2.8448716712328768</v>
      </c>
      <c r="AD54">
        <f t="shared" si="1"/>
        <v>320.43600005977589</v>
      </c>
      <c r="AE54">
        <f>'IDT-1'!E54</f>
        <v>0</v>
      </c>
      <c r="AF54" s="26"/>
      <c r="AG54">
        <f t="shared" si="2"/>
        <v>365.43600005977589</v>
      </c>
      <c r="AI54" s="75">
        <f>PXIL!K54</f>
        <v>0</v>
      </c>
      <c r="AJ54" s="75">
        <f>PXIL!Q54</f>
        <v>0</v>
      </c>
      <c r="AK54" s="75">
        <f>RTM_IEX!K54</f>
        <v>43.46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111.04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1.8890529695024074</v>
      </c>
      <c r="F55">
        <f>GT_Spot!S55</f>
        <v>0</v>
      </c>
      <c r="G55">
        <f>PPCL_NG!S55</f>
        <v>36.36</v>
      </c>
      <c r="H55">
        <f>PPCL_Spot!S55</f>
        <v>6.06</v>
      </c>
      <c r="I55">
        <f>Bawana_NG!S55</f>
        <v>31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73.239999999999981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20.279999999999998</v>
      </c>
      <c r="AB55" s="117">
        <f>-STOA!Q55</f>
        <v>0</v>
      </c>
      <c r="AC55">
        <f t="shared" si="0"/>
        <v>2.5053516661316211</v>
      </c>
      <c r="AD55">
        <f t="shared" si="1"/>
        <v>282.1937013033708</v>
      </c>
      <c r="AE55">
        <f>'IDT-1'!E55</f>
        <v>0</v>
      </c>
      <c r="AF55" s="26"/>
      <c r="AG55">
        <f t="shared" si="2"/>
        <v>327.1937013033708</v>
      </c>
      <c r="AI55" s="75">
        <f>PXIL!K55</f>
        <v>0</v>
      </c>
      <c r="AJ55" s="75">
        <f>PXIL!Q55</f>
        <v>0</v>
      </c>
      <c r="AK55" s="75">
        <f>RTM_IEX!K55</f>
        <v>48.28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67.59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1.8890529695024074</v>
      </c>
      <c r="F56">
        <f>GT_Spot!S56</f>
        <v>0</v>
      </c>
      <c r="G56">
        <f>PPCL_NG!S56</f>
        <v>36.36</v>
      </c>
      <c r="H56">
        <f>PPCL_Spot!S56</f>
        <v>6.06</v>
      </c>
      <c r="I56">
        <f>Bawana_NG!S56</f>
        <v>31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73.239999999999981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20.279999999999998</v>
      </c>
      <c r="AB56" s="117">
        <f>-STOA!Q56</f>
        <v>0</v>
      </c>
      <c r="AC56">
        <f t="shared" si="0"/>
        <v>2.8452076661316212</v>
      </c>
      <c r="AD56">
        <f t="shared" si="1"/>
        <v>320.47384530337081</v>
      </c>
      <c r="AE56">
        <f>'IDT-1'!E56</f>
        <v>0</v>
      </c>
      <c r="AF56" s="26"/>
      <c r="AG56">
        <f t="shared" si="2"/>
        <v>365.47384530337081</v>
      </c>
      <c r="AI56" s="75">
        <f>PXIL!K56</f>
        <v>0</v>
      </c>
      <c r="AJ56" s="75">
        <f>PXIL!Q56</f>
        <v>0</v>
      </c>
      <c r="AK56" s="75">
        <f>RTM_IEX!K56</f>
        <v>43.45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111.04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1.4781110402042121</v>
      </c>
      <c r="F57">
        <f>GT_Spot!S57</f>
        <v>0</v>
      </c>
      <c r="G57">
        <f>PPCL_NG!S57</f>
        <v>36.36</v>
      </c>
      <c r="H57">
        <f>PPCL_Spot!S57</f>
        <v>6.06</v>
      </c>
      <c r="I57">
        <f>Bawana_NG!S57</f>
        <v>31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73.239999999999981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20.279999999999998</v>
      </c>
      <c r="AB57" s="117">
        <f>-STOA!Q57</f>
        <v>0</v>
      </c>
      <c r="AC57">
        <f t="shared" si="0"/>
        <v>2.8415913771537973</v>
      </c>
      <c r="AD57">
        <f t="shared" si="1"/>
        <v>320.06651966305043</v>
      </c>
      <c r="AE57">
        <f>'IDT-1'!E57</f>
        <v>0</v>
      </c>
      <c r="AF57" s="26"/>
      <c r="AG57">
        <f t="shared" si="2"/>
        <v>365.06651966305043</v>
      </c>
      <c r="AI57" s="75">
        <f>PXIL!K57</f>
        <v>0</v>
      </c>
      <c r="AJ57" s="75">
        <f>PXIL!Q57</f>
        <v>0</v>
      </c>
      <c r="AK57" s="75">
        <f>RTM_IEX!K57</f>
        <v>43.45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111.04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1.4781110402042121</v>
      </c>
      <c r="F58">
        <f>GT_Spot!S58</f>
        <v>0</v>
      </c>
      <c r="G58">
        <f>PPCL_NG!S58</f>
        <v>36.36</v>
      </c>
      <c r="H58">
        <f>PPCL_Spot!S58</f>
        <v>6.06</v>
      </c>
      <c r="I58">
        <f>Bawana_NG!S58</f>
        <v>31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73.239999999999981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20.279999999999998</v>
      </c>
      <c r="AB58" s="117">
        <f>-STOA!Q58</f>
        <v>0</v>
      </c>
      <c r="AC58">
        <f t="shared" si="0"/>
        <v>2.8415913771537973</v>
      </c>
      <c r="AD58">
        <f t="shared" si="1"/>
        <v>320.06651966305043</v>
      </c>
      <c r="AE58">
        <f>'IDT-1'!E58</f>
        <v>0</v>
      </c>
      <c r="AF58" s="26"/>
      <c r="AG58">
        <f t="shared" si="2"/>
        <v>365.06651966305043</v>
      </c>
      <c r="AI58" s="75">
        <f>PXIL!K58</f>
        <v>0</v>
      </c>
      <c r="AJ58" s="75">
        <f>PXIL!Q58</f>
        <v>0</v>
      </c>
      <c r="AK58" s="75">
        <f>RTM_IEX!K58</f>
        <v>43.45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111.04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1.4781110402042121</v>
      </c>
      <c r="F59">
        <f>GT_Spot!S59</f>
        <v>0</v>
      </c>
      <c r="G59">
        <f>PPCL_NG!S59</f>
        <v>36.36</v>
      </c>
      <c r="H59">
        <f>PPCL_Spot!S59</f>
        <v>6.06</v>
      </c>
      <c r="I59">
        <f>Bawana_NG!S59</f>
        <v>31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73.239999999999981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20.279999999999998</v>
      </c>
      <c r="AB59" s="117">
        <f>-STOA!Q59</f>
        <v>0</v>
      </c>
      <c r="AC59">
        <f t="shared" si="0"/>
        <v>2.756671377153797</v>
      </c>
      <c r="AD59">
        <f t="shared" si="1"/>
        <v>310.50143966305041</v>
      </c>
      <c r="AE59">
        <f>'IDT-1'!E59</f>
        <v>0</v>
      </c>
      <c r="AF59" s="26"/>
      <c r="AG59">
        <f t="shared" si="2"/>
        <v>310.50143966305041</v>
      </c>
      <c r="AI59" s="75">
        <f>PXIL!K59</f>
        <v>0</v>
      </c>
      <c r="AJ59" s="75">
        <f>PXIL!Q59</f>
        <v>0</v>
      </c>
      <c r="AK59" s="75">
        <f>RTM_IEX!K59</f>
        <v>48.28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96.56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1.4781110402042121</v>
      </c>
      <c r="F60">
        <f>GT_Spot!S60</f>
        <v>0</v>
      </c>
      <c r="G60">
        <f>PPCL_NG!S60</f>
        <v>36.36</v>
      </c>
      <c r="H60">
        <f>PPCL_Spot!S60</f>
        <v>6.06</v>
      </c>
      <c r="I60">
        <f>Bawana_NG!S60</f>
        <v>31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73.239999999999981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20.279999999999998</v>
      </c>
      <c r="AB60" s="117">
        <f>-STOA!Q60</f>
        <v>0</v>
      </c>
      <c r="AC60">
        <f t="shared" si="0"/>
        <v>3.393967377153797</v>
      </c>
      <c r="AD60">
        <f t="shared" si="1"/>
        <v>382.28414366305043</v>
      </c>
      <c r="AE60">
        <f>'IDT-1'!E60</f>
        <v>0</v>
      </c>
      <c r="AF60" s="26"/>
      <c r="AG60">
        <f t="shared" si="2"/>
        <v>382.28414366305043</v>
      </c>
      <c r="AI60" s="75">
        <f>PXIL!K60</f>
        <v>0</v>
      </c>
      <c r="AJ60" s="75">
        <f>PXIL!Q60</f>
        <v>0</v>
      </c>
      <c r="AK60" s="75">
        <f>RTM_IEX!K60</f>
        <v>82.08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135.18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1.4781110402042121</v>
      </c>
      <c r="F61">
        <f>GT_Spot!S61</f>
        <v>0</v>
      </c>
      <c r="G61">
        <f>PPCL_NG!S61</f>
        <v>36.36</v>
      </c>
      <c r="H61">
        <f>PPCL_Spot!S61</f>
        <v>6.06</v>
      </c>
      <c r="I61">
        <f>Bawana_NG!S61</f>
        <v>31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73.34999999999998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20.279999999999998</v>
      </c>
      <c r="AB61" s="117">
        <f>-STOA!Q61</f>
        <v>0</v>
      </c>
      <c r="AC61">
        <f t="shared" si="0"/>
        <v>3.1825033771537972</v>
      </c>
      <c r="AD61">
        <f t="shared" si="1"/>
        <v>358.46560766305038</v>
      </c>
      <c r="AE61">
        <f>'IDT-1'!E61</f>
        <v>0</v>
      </c>
      <c r="AF61" s="26"/>
      <c r="AG61">
        <f t="shared" si="2"/>
        <v>358.46560766305038</v>
      </c>
      <c r="AI61" s="75">
        <f>PXIL!K61</f>
        <v>0</v>
      </c>
      <c r="AJ61" s="75">
        <f>PXIL!Q61</f>
        <v>0</v>
      </c>
      <c r="AK61" s="75">
        <f>RTM_IEX!K61</f>
        <v>57.94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135.18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1.6420985284708893</v>
      </c>
      <c r="F62">
        <f>GT_Spot!S62</f>
        <v>0</v>
      </c>
      <c r="G62">
        <f>PPCL_NG!S62</f>
        <v>36.36</v>
      </c>
      <c r="H62">
        <f>PPCL_Spot!S62</f>
        <v>5.34</v>
      </c>
      <c r="I62">
        <f>Bawana_NG!S62</f>
        <v>31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73.309999999999988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20.279999999999998</v>
      </c>
      <c r="AB62" s="117">
        <f>-STOA!Q62</f>
        <v>0</v>
      </c>
      <c r="AC62">
        <f t="shared" si="0"/>
        <v>3.177346467050544</v>
      </c>
      <c r="AD62">
        <f t="shared" si="1"/>
        <v>357.88475206142033</v>
      </c>
      <c r="AE62">
        <f>'IDT-1'!E62</f>
        <v>0</v>
      </c>
      <c r="AF62" s="26"/>
      <c r="AG62">
        <f t="shared" si="2"/>
        <v>357.88475206142033</v>
      </c>
      <c r="AI62" s="75">
        <f>PXIL!K62</f>
        <v>0</v>
      </c>
      <c r="AJ62" s="75">
        <f>PXIL!Q62</f>
        <v>0</v>
      </c>
      <c r="AK62" s="75">
        <f>RTM_IEX!K62</f>
        <v>57.94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135.19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1.3764818355640533</v>
      </c>
      <c r="F63">
        <f>GT_Spot!S63</f>
        <v>0</v>
      </c>
      <c r="G63">
        <f>PPCL_NG!S63</f>
        <v>36.36</v>
      </c>
      <c r="H63">
        <f>PPCL_Spot!S63</f>
        <v>3.26</v>
      </c>
      <c r="I63">
        <f>Bawana_NG!S63</f>
        <v>30.999999999999996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73.639999999999986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20.279999999999998</v>
      </c>
      <c r="AB63" s="117">
        <f>-STOA!Q63</f>
        <v>0</v>
      </c>
      <c r="AC63">
        <f t="shared" si="0"/>
        <v>2.7771610401529641</v>
      </c>
      <c r="AD63">
        <f t="shared" si="1"/>
        <v>312.80932079541105</v>
      </c>
      <c r="AE63">
        <f>'IDT-1'!E63</f>
        <v>0</v>
      </c>
      <c r="AF63" s="26"/>
      <c r="AG63">
        <f t="shared" si="2"/>
        <v>312.80932079541105</v>
      </c>
      <c r="AI63" s="75">
        <f>PXIL!K63</f>
        <v>0</v>
      </c>
      <c r="AJ63" s="75">
        <f>PXIL!Q63</f>
        <v>0</v>
      </c>
      <c r="AK63" s="75">
        <f>RTM_IEX!K63</f>
        <v>33.799999999999997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115.87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1.3764818355640533</v>
      </c>
      <c r="F64">
        <f>GT_Spot!S64</f>
        <v>0</v>
      </c>
      <c r="G64">
        <f>PPCL_NG!S64</f>
        <v>36.36</v>
      </c>
      <c r="H64">
        <f>PPCL_Spot!S64</f>
        <v>3.26</v>
      </c>
      <c r="I64">
        <f>Bawana_NG!S64</f>
        <v>30.999999999999996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74.039999999999992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20.279999999999998</v>
      </c>
      <c r="AB64" s="117">
        <f>-STOA!Q64</f>
        <v>0</v>
      </c>
      <c r="AC64">
        <f t="shared" si="0"/>
        <v>3.2480490401529636</v>
      </c>
      <c r="AD64">
        <f t="shared" si="1"/>
        <v>365.84843279541104</v>
      </c>
      <c r="AE64">
        <f>'IDT-1'!E64</f>
        <v>0</v>
      </c>
      <c r="AF64" s="26"/>
      <c r="AG64">
        <f t="shared" si="2"/>
        <v>365.84843279541104</v>
      </c>
      <c r="AI64" s="75">
        <f>PXIL!K64</f>
        <v>0</v>
      </c>
      <c r="AJ64" s="75">
        <f>PXIL!Q64</f>
        <v>0</v>
      </c>
      <c r="AK64" s="75">
        <f>RTM_IEX!K64</f>
        <v>57.94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144.84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1.3764818355640533</v>
      </c>
      <c r="F65">
        <f>GT_Spot!S65</f>
        <v>0</v>
      </c>
      <c r="G65">
        <f>PPCL_NG!S65</f>
        <v>36.36</v>
      </c>
      <c r="H65">
        <f>PPCL_Spot!S65</f>
        <v>43.936969864147294</v>
      </c>
      <c r="I65">
        <f>Bawana_NG!S65</f>
        <v>30.999999999999996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73.689999999999984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20.279999999999998</v>
      </c>
      <c r="AB65" s="117">
        <f>-STOA!Q65</f>
        <v>0</v>
      </c>
      <c r="AC65">
        <f t="shared" si="0"/>
        <v>3.4329103749574599</v>
      </c>
      <c r="AD65">
        <f t="shared" si="1"/>
        <v>386.67054132475386</v>
      </c>
      <c r="AE65">
        <f>'IDT-1'!E65</f>
        <v>0</v>
      </c>
      <c r="AF65" s="26"/>
      <c r="AG65">
        <f t="shared" si="2"/>
        <v>386.67054132475386</v>
      </c>
      <c r="AI65" s="75">
        <f>PXIL!K65</f>
        <v>0</v>
      </c>
      <c r="AJ65" s="75">
        <f>PXIL!Q65</f>
        <v>0</v>
      </c>
      <c r="AK65" s="75">
        <f>RTM_IEX!K65</f>
        <v>38.619999999999997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144.84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1.3764818355640533</v>
      </c>
      <c r="F66">
        <f>GT_Spot!S66</f>
        <v>0</v>
      </c>
      <c r="G66">
        <f>PPCL_NG!S66</f>
        <v>36.36</v>
      </c>
      <c r="H66">
        <f>PPCL_Spot!S66</f>
        <v>43.936969864147294</v>
      </c>
      <c r="I66">
        <f>Bawana_NG!S66</f>
        <v>30.999999999999996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73.689999999999984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20.279999999999998</v>
      </c>
      <c r="AB66" s="117">
        <f>-STOA!Q66</f>
        <v>0</v>
      </c>
      <c r="AC66">
        <f t="shared" si="0"/>
        <v>3.4329103749574599</v>
      </c>
      <c r="AD66">
        <f t="shared" si="1"/>
        <v>386.67054132475386</v>
      </c>
      <c r="AE66">
        <f>'IDT-1'!E66</f>
        <v>0</v>
      </c>
      <c r="AF66" s="26"/>
      <c r="AG66">
        <f t="shared" si="2"/>
        <v>386.67054132475386</v>
      </c>
      <c r="AI66" s="75">
        <f>PXIL!K66</f>
        <v>0</v>
      </c>
      <c r="AJ66" s="75">
        <f>PXIL!Q66</f>
        <v>0</v>
      </c>
      <c r="AK66" s="75">
        <f>RTM_IEX!K66</f>
        <v>38.619999999999997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144.84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1.3764818355640533</v>
      </c>
      <c r="F67">
        <f>GT_Spot!S67</f>
        <v>0</v>
      </c>
      <c r="G67">
        <f>PPCL_NG!S67</f>
        <v>36.36</v>
      </c>
      <c r="H67">
        <f>PPCL_Spot!S67</f>
        <v>43.936969864147294</v>
      </c>
      <c r="I67">
        <f>Bawana_NG!S67</f>
        <v>30.999999999999996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72.879999999999981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20.279999999999998</v>
      </c>
      <c r="AB67" s="117">
        <f>-STOA!Q67</f>
        <v>0</v>
      </c>
      <c r="AC67">
        <f t="shared" si="0"/>
        <v>3.0435103749574597</v>
      </c>
      <c r="AD67">
        <f t="shared" si="1"/>
        <v>342.80994132475382</v>
      </c>
      <c r="AE67">
        <f>'IDT-1'!E67</f>
        <v>0</v>
      </c>
      <c r="AF67" s="26"/>
      <c r="AG67">
        <f t="shared" si="2"/>
        <v>342.80994132475382</v>
      </c>
      <c r="AI67" s="75">
        <f>PXIL!K67</f>
        <v>0</v>
      </c>
      <c r="AJ67" s="75">
        <f>PXIL!Q67</f>
        <v>0</v>
      </c>
      <c r="AK67" s="75">
        <f>RTM_IEX!K67</f>
        <v>33.799999999999997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106.22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1.3764818355640533</v>
      </c>
      <c r="F68">
        <f>GT_Spot!S68</f>
        <v>0</v>
      </c>
      <c r="G68">
        <f>PPCL_NG!S68</f>
        <v>36.36</v>
      </c>
      <c r="H68">
        <f>PPCL_Spot!S68</f>
        <v>43.936969864147294</v>
      </c>
      <c r="I68">
        <f>Bawana_NG!S68</f>
        <v>30.999999999999996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72.879999999999981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20.279999999999998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3.5107903749574598</v>
      </c>
      <c r="AD68">
        <f t="shared" ref="AD68:AD98" si="4">SUM(B68:AB68,AI68:AR68)-AC68</f>
        <v>395.44266132475389</v>
      </c>
      <c r="AE68">
        <f>'IDT-1'!E68</f>
        <v>0</v>
      </c>
      <c r="AF68" s="26"/>
      <c r="AG68">
        <f t="shared" ref="AG68:AG98" si="5">SUM(AD68:AF68)+AT68</f>
        <v>395.44266132475389</v>
      </c>
      <c r="AI68" s="75">
        <f>PXIL!K68</f>
        <v>0</v>
      </c>
      <c r="AJ68" s="75">
        <f>PXIL!Q68</f>
        <v>0</v>
      </c>
      <c r="AK68" s="75">
        <f>RTM_IEX!K68</f>
        <v>57.94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135.18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1.3764818355640533</v>
      </c>
      <c r="F69">
        <f>GT_Spot!S69</f>
        <v>0</v>
      </c>
      <c r="G69">
        <f>PPCL_NG!S69</f>
        <v>36.36</v>
      </c>
      <c r="H69">
        <f>PPCL_Spot!S69</f>
        <v>43.936969864147294</v>
      </c>
      <c r="I69">
        <f>Bawana_NG!S69</f>
        <v>30.999999999999996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72.409999999999982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20.279999999999998</v>
      </c>
      <c r="AB69" s="117">
        <f>-STOA!Q69</f>
        <v>0</v>
      </c>
      <c r="AC69">
        <f t="shared" si="3"/>
        <v>2.8268543749574597</v>
      </c>
      <c r="AD69">
        <f t="shared" si="4"/>
        <v>318.40659732475382</v>
      </c>
      <c r="AE69">
        <f>'IDT-1'!E69</f>
        <v>0</v>
      </c>
      <c r="AF69" s="26"/>
      <c r="AG69">
        <f t="shared" si="5"/>
        <v>318.40659732475382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115.87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1.3764818355640533</v>
      </c>
      <c r="F70">
        <f>GT_Spot!S70</f>
        <v>0</v>
      </c>
      <c r="G70">
        <f>PPCL_NG!S70</f>
        <v>36.36</v>
      </c>
      <c r="H70">
        <f>PPCL_Spot!S70</f>
        <v>43.936969864147294</v>
      </c>
      <c r="I70">
        <f>Bawana_NG!S70</f>
        <v>30.999999999999996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72.409999999999982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20.279999999999998</v>
      </c>
      <c r="AB70" s="117">
        <f>-STOA!Q70</f>
        <v>0</v>
      </c>
      <c r="AC70">
        <f t="shared" si="3"/>
        <v>2.6569263749574596</v>
      </c>
      <c r="AD70">
        <f t="shared" si="4"/>
        <v>299.2665253247539</v>
      </c>
      <c r="AE70">
        <f>'IDT-1'!E70</f>
        <v>0</v>
      </c>
      <c r="AF70" s="26"/>
      <c r="AG70">
        <f t="shared" si="5"/>
        <v>299.2665253247539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96.56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1.4178052550231839</v>
      </c>
      <c r="F71">
        <f>GT_Spot!S71</f>
        <v>0</v>
      </c>
      <c r="G71">
        <f>PPCL_NG!S71</f>
        <v>36.36</v>
      </c>
      <c r="H71">
        <f>PPCL_Spot!S71</f>
        <v>43.936969864147294</v>
      </c>
      <c r="I71">
        <f>Bawana_NG!S71</f>
        <v>30.999999999999996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72.409999999999982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20.279999999999998</v>
      </c>
      <c r="AB71" s="117">
        <f>-STOA!Q71</f>
        <v>0</v>
      </c>
      <c r="AC71">
        <f t="shared" si="3"/>
        <v>2.4873620210487002</v>
      </c>
      <c r="AD71">
        <f t="shared" si="4"/>
        <v>280.16741309812181</v>
      </c>
      <c r="AE71">
        <f>'IDT-1'!E71</f>
        <v>0</v>
      </c>
      <c r="AF71" s="26"/>
      <c r="AG71">
        <f t="shared" si="5"/>
        <v>280.16741309812181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77.25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1.4178052550231839</v>
      </c>
      <c r="F72">
        <f>GT_Spot!S72</f>
        <v>0</v>
      </c>
      <c r="G72">
        <f>PPCL_NG!S72</f>
        <v>36.36</v>
      </c>
      <c r="H72">
        <f>PPCL_Spot!S72</f>
        <v>43.936969864147294</v>
      </c>
      <c r="I72">
        <f>Bawana_NG!S72</f>
        <v>30.999999999999996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72.409999999999982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20.279999999999998</v>
      </c>
      <c r="AB72" s="117">
        <f>-STOA!Q72</f>
        <v>0</v>
      </c>
      <c r="AC72">
        <f t="shared" si="3"/>
        <v>2.6572900210487003</v>
      </c>
      <c r="AD72">
        <f t="shared" si="4"/>
        <v>299.30748509812173</v>
      </c>
      <c r="AE72">
        <f>'IDT-1'!E72</f>
        <v>0</v>
      </c>
      <c r="AF72" s="26"/>
      <c r="AG72">
        <f t="shared" si="5"/>
        <v>299.30748509812173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96.56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1.4178052550231839</v>
      </c>
      <c r="F73">
        <f>GT_Spot!S73</f>
        <v>0</v>
      </c>
      <c r="G73">
        <f>PPCL_NG!S73</f>
        <v>36.36</v>
      </c>
      <c r="H73">
        <f>PPCL_Spot!S73</f>
        <v>43.936969864147294</v>
      </c>
      <c r="I73">
        <f>Bawana_NG!S73</f>
        <v>28.58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72.469999999999985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20.279999999999998</v>
      </c>
      <c r="AB73" s="117">
        <f>-STOA!Q73</f>
        <v>0</v>
      </c>
      <c r="AC73">
        <f t="shared" si="3"/>
        <v>2.6365220210486999</v>
      </c>
      <c r="AD73">
        <f t="shared" si="4"/>
        <v>296.96825309812175</v>
      </c>
      <c r="AE73">
        <f>'IDT-1'!E73</f>
        <v>0</v>
      </c>
      <c r="AF73" s="26"/>
      <c r="AG73">
        <f t="shared" si="5"/>
        <v>296.96825309812175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96.56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1.4178052550231839</v>
      </c>
      <c r="F74">
        <f>GT_Spot!S74</f>
        <v>0</v>
      </c>
      <c r="G74">
        <f>PPCL_NG!S74</f>
        <v>36.36</v>
      </c>
      <c r="H74">
        <f>PPCL_Spot!S74</f>
        <v>43.936969864147294</v>
      </c>
      <c r="I74">
        <f>Bawana_NG!S74</f>
        <v>28.58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72.469999999999985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20.279999999999998</v>
      </c>
      <c r="AB74" s="117">
        <f>-STOA!Q74</f>
        <v>0</v>
      </c>
      <c r="AC74">
        <f t="shared" si="3"/>
        <v>2.6365220210486999</v>
      </c>
      <c r="AD74">
        <f t="shared" si="4"/>
        <v>296.96825309812175</v>
      </c>
      <c r="AE74">
        <f>'IDT-1'!E74</f>
        <v>0</v>
      </c>
      <c r="AF74" s="26"/>
      <c r="AG74">
        <f t="shared" si="5"/>
        <v>296.96825309812175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96.56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1.4309737248840806</v>
      </c>
      <c r="F75">
        <f>GT_Spot!S75</f>
        <v>0</v>
      </c>
      <c r="G75">
        <f>PPCL_NG!S75</f>
        <v>36.36</v>
      </c>
      <c r="H75">
        <f>PPCL_Spot!S75</f>
        <v>43.936969864147294</v>
      </c>
      <c r="I75">
        <f>Bawana_NG!S75</f>
        <v>28.58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70.839999999999989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2.027501903583476</v>
      </c>
      <c r="AD75">
        <f t="shared" si="4"/>
        <v>228.3704416854479</v>
      </c>
      <c r="AE75">
        <f>'IDT-1'!E75</f>
        <v>0</v>
      </c>
      <c r="AF75" s="26"/>
      <c r="AG75">
        <f t="shared" si="5"/>
        <v>228.3704416854479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48.28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1.4309737248840806</v>
      </c>
      <c r="F76">
        <f>GT_Spot!S76</f>
        <v>0</v>
      </c>
      <c r="G76">
        <f>PPCL_NG!S76</f>
        <v>36.36</v>
      </c>
      <c r="H76">
        <f>PPCL_Spot!S76</f>
        <v>43.936969864147294</v>
      </c>
      <c r="I76">
        <f>Bawana_NG!S76</f>
        <v>28.58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70.839999999999989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2.1974299035834761</v>
      </c>
      <c r="AD76">
        <f t="shared" si="4"/>
        <v>247.5105136854479</v>
      </c>
      <c r="AE76">
        <f>'IDT-1'!E76</f>
        <v>0</v>
      </c>
      <c r="AF76" s="26"/>
      <c r="AG76">
        <f t="shared" si="5"/>
        <v>247.5105136854479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67.59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1.4309737248840806</v>
      </c>
      <c r="F77">
        <f>GT_Spot!S77</f>
        <v>0</v>
      </c>
      <c r="G77">
        <f>PPCL_NG!S77</f>
        <v>36.36</v>
      </c>
      <c r="H77">
        <f>PPCL_Spot!S77</f>
        <v>43.936969864147294</v>
      </c>
      <c r="I77">
        <f>Bawana_NG!S77</f>
        <v>28.58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70.839999999999989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2.197517903583476</v>
      </c>
      <c r="AD77">
        <f t="shared" si="4"/>
        <v>247.52042568544789</v>
      </c>
      <c r="AE77">
        <f>'IDT-1'!E77</f>
        <v>0</v>
      </c>
      <c r="AF77" s="26"/>
      <c r="AG77">
        <f t="shared" si="5"/>
        <v>247.52042568544789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67.599999999999994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1.4309737248840806</v>
      </c>
      <c r="F78">
        <f>GT_Spot!S78</f>
        <v>0</v>
      </c>
      <c r="G78">
        <f>PPCL_NG!S78</f>
        <v>36.36</v>
      </c>
      <c r="H78">
        <f>PPCL_Spot!S78</f>
        <v>43.936969864147294</v>
      </c>
      <c r="I78">
        <f>Bawana_NG!S78</f>
        <v>28.58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70.839999999999989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2.197517903583476</v>
      </c>
      <c r="AD78">
        <f t="shared" si="4"/>
        <v>247.52042568544789</v>
      </c>
      <c r="AE78">
        <f>'IDT-1'!E78</f>
        <v>0</v>
      </c>
      <c r="AF78" s="26"/>
      <c r="AG78">
        <f t="shared" si="5"/>
        <v>247.52042568544789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67.599999999999994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1.4309737248840806</v>
      </c>
      <c r="F79">
        <f>GT_Spot!S79</f>
        <v>0</v>
      </c>
      <c r="G79">
        <f>PPCL_NG!S79</f>
        <v>36.36</v>
      </c>
      <c r="H79">
        <f>PPCL_Spot!S79</f>
        <v>43.936969864147294</v>
      </c>
      <c r="I79">
        <f>Bawana_NG!S79</f>
        <v>28.58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70.859999999999985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1.7728299035834763</v>
      </c>
      <c r="AD79">
        <f t="shared" si="4"/>
        <v>199.6851136854479</v>
      </c>
      <c r="AE79">
        <f>'IDT-1'!E79</f>
        <v>0</v>
      </c>
      <c r="AF79" s="26"/>
      <c r="AG79">
        <f t="shared" si="5"/>
        <v>199.6851136854479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19.32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1.4309737248840806</v>
      </c>
      <c r="F80">
        <f>GT_Spot!S80</f>
        <v>0</v>
      </c>
      <c r="G80">
        <f>PPCL_NG!S80</f>
        <v>36.36</v>
      </c>
      <c r="H80">
        <f>PPCL_Spot!S80</f>
        <v>43.936969864147294</v>
      </c>
      <c r="I80">
        <f>Bawana_NG!S80</f>
        <v>28.58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70.859999999999985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2.1126859035834764</v>
      </c>
      <c r="AD80">
        <f t="shared" si="4"/>
        <v>237.96525768544791</v>
      </c>
      <c r="AE80">
        <f>'IDT-1'!E80</f>
        <v>0</v>
      </c>
      <c r="AF80" s="26"/>
      <c r="AG80">
        <f t="shared" si="5"/>
        <v>237.96525768544791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57.94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1.4309737248840806</v>
      </c>
      <c r="F81">
        <f>GT_Spot!S81</f>
        <v>0</v>
      </c>
      <c r="G81">
        <f>PPCL_NG!S81</f>
        <v>36.36</v>
      </c>
      <c r="H81">
        <f>PPCL_Spot!S81</f>
        <v>43.936969864147294</v>
      </c>
      <c r="I81">
        <f>Bawana_NG!S81</f>
        <v>28.58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70.839999999999989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18.260000000000002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2.091389903583476</v>
      </c>
      <c r="AD81">
        <f t="shared" si="4"/>
        <v>235.5665536854479</v>
      </c>
      <c r="AE81">
        <f>'IDT-1'!E81</f>
        <v>0</v>
      </c>
      <c r="AF81" s="26"/>
      <c r="AG81">
        <f t="shared" si="5"/>
        <v>235.5665536854479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37.28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1.4309737248840806</v>
      </c>
      <c r="F82">
        <f>GT_Spot!S82</f>
        <v>0</v>
      </c>
      <c r="G82">
        <f>PPCL_NG!S82</f>
        <v>36.36</v>
      </c>
      <c r="H82">
        <f>PPCL_Spot!S82</f>
        <v>43.936969864147294</v>
      </c>
      <c r="I82">
        <f>Bawana_NG!S82</f>
        <v>28.58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70.839999999999989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17.91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2.086989903583476</v>
      </c>
      <c r="AD82">
        <f t="shared" si="4"/>
        <v>235.07095368544788</v>
      </c>
      <c r="AE82">
        <f>'IDT-1'!E82</f>
        <v>0</v>
      </c>
      <c r="AF82" s="26"/>
      <c r="AG82">
        <f t="shared" si="5"/>
        <v>235.07095368544788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37.130000000000003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1.4309737248840806</v>
      </c>
      <c r="F83">
        <f>GT_Spot!S83</f>
        <v>0</v>
      </c>
      <c r="G83">
        <f>PPCL_NG!S83</f>
        <v>36.36</v>
      </c>
      <c r="H83">
        <f>PPCL_Spot!S83</f>
        <v>29.400000000000006</v>
      </c>
      <c r="I83">
        <f>Bawana_NG!S83</f>
        <v>28.58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71.199999999999974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56.13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1.9718245687789797</v>
      </c>
      <c r="AD83">
        <f t="shared" si="4"/>
        <v>222.09914915610509</v>
      </c>
      <c r="AE83">
        <f>'IDT-1'!E83</f>
        <v>0</v>
      </c>
      <c r="AF83" s="26"/>
      <c r="AG83">
        <f t="shared" si="5"/>
        <v>180.09914915610509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-42</v>
      </c>
    </row>
    <row r="84" spans="1:46">
      <c r="A84" t="s">
        <v>126</v>
      </c>
      <c r="E84">
        <f>GT_NG!S84</f>
        <v>1.4309737248840806</v>
      </c>
      <c r="F84">
        <f>GT_Spot!S84</f>
        <v>0</v>
      </c>
      <c r="G84">
        <f>PPCL_NG!S84</f>
        <v>36.36</v>
      </c>
      <c r="H84">
        <f>PPCL_Spot!S84</f>
        <v>29.400000000000006</v>
      </c>
      <c r="I84">
        <f>Bawana_NG!S84</f>
        <v>28.58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71.199999999999974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82.02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2.1996565687789795</v>
      </c>
      <c r="AD84">
        <f t="shared" si="4"/>
        <v>247.76131715610506</v>
      </c>
      <c r="AE84">
        <f>'IDT-1'!E84</f>
        <v>0</v>
      </c>
      <c r="AF84" s="26"/>
      <c r="AG84">
        <f t="shared" si="5"/>
        <v>205.76131715610506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-42</v>
      </c>
    </row>
    <row r="85" spans="1:46">
      <c r="A85" t="s">
        <v>127</v>
      </c>
      <c r="E85">
        <f>GT_NG!S85</f>
        <v>1.4309737248840806</v>
      </c>
      <c r="F85">
        <f>GT_Spot!S85</f>
        <v>0</v>
      </c>
      <c r="G85">
        <f>PPCL_NG!S85</f>
        <v>36.36</v>
      </c>
      <c r="H85">
        <f>PPCL_Spot!S85</f>
        <v>23.23</v>
      </c>
      <c r="I85">
        <f>Bawana_NG!S85</f>
        <v>28.58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71.109999999999985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83.29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2.1557445687789802</v>
      </c>
      <c r="AD85">
        <f t="shared" si="4"/>
        <v>242.81522915610512</v>
      </c>
      <c r="AE85">
        <f>'IDT-1'!E85</f>
        <v>0</v>
      </c>
      <c r="AF85" s="26"/>
      <c r="AG85">
        <f t="shared" si="5"/>
        <v>200.81522915610512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-42</v>
      </c>
    </row>
    <row r="86" spans="1:46">
      <c r="A86" t="s">
        <v>128</v>
      </c>
      <c r="E86">
        <f>GT_NG!S86</f>
        <v>1.4309737248840806</v>
      </c>
      <c r="F86">
        <f>GT_Spot!S86</f>
        <v>0</v>
      </c>
      <c r="G86">
        <f>PPCL_NG!S86</f>
        <v>36.36</v>
      </c>
      <c r="H86">
        <f>PPCL_Spot!S86</f>
        <v>23.23</v>
      </c>
      <c r="I86">
        <f>Bawana_NG!S86</f>
        <v>28.58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71.109999999999985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82.27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2.1467685687789797</v>
      </c>
      <c r="AD86">
        <f t="shared" si="4"/>
        <v>241.80420515610507</v>
      </c>
      <c r="AE86">
        <f>'IDT-1'!E86</f>
        <v>0</v>
      </c>
      <c r="AF86" s="26"/>
      <c r="AG86">
        <f t="shared" si="5"/>
        <v>199.80420515610507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-42</v>
      </c>
    </row>
    <row r="87" spans="1:46">
      <c r="A87" t="s">
        <v>129</v>
      </c>
      <c r="E87">
        <f>GT_NG!S87</f>
        <v>1.4814637072585481</v>
      </c>
      <c r="F87">
        <f>GT_Spot!S87</f>
        <v>0</v>
      </c>
      <c r="G87">
        <f>PPCL_NG!S87</f>
        <v>36.36</v>
      </c>
      <c r="H87">
        <f>PPCL_Spot!S87</f>
        <v>21.18</v>
      </c>
      <c r="I87">
        <f>Bawana_NG!S87</f>
        <v>28.58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71.109999999999985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41.62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1.7714528806238752</v>
      </c>
      <c r="AD87">
        <f t="shared" si="4"/>
        <v>199.53001082663465</v>
      </c>
      <c r="AE87">
        <f>'IDT-1'!E87</f>
        <v>0</v>
      </c>
      <c r="AF87" s="26"/>
      <c r="AG87">
        <f t="shared" si="5"/>
        <v>157.53001082663465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-42</v>
      </c>
    </row>
    <row r="88" spans="1:46">
      <c r="A88" t="s">
        <v>130</v>
      </c>
      <c r="E88">
        <f>GT_NG!S88</f>
        <v>1.4814637072585481</v>
      </c>
      <c r="F88">
        <f>GT_Spot!S88</f>
        <v>0</v>
      </c>
      <c r="G88">
        <f>PPCL_NG!S88</f>
        <v>36.36</v>
      </c>
      <c r="H88">
        <f>PPCL_Spot!S88</f>
        <v>21.18</v>
      </c>
      <c r="I88">
        <f>Bawana_NG!S88</f>
        <v>28.58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71.109999999999985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64.069999999999993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1.9690128806238751</v>
      </c>
      <c r="AD88">
        <f t="shared" si="4"/>
        <v>221.78245082663466</v>
      </c>
      <c r="AE88">
        <f>'IDT-1'!E88</f>
        <v>0</v>
      </c>
      <c r="AF88" s="26"/>
      <c r="AG88">
        <f t="shared" si="5"/>
        <v>179.78245082663466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-42</v>
      </c>
    </row>
    <row r="89" spans="1:46">
      <c r="A89" t="s">
        <v>131</v>
      </c>
      <c r="E89">
        <f>GT_NG!S89</f>
        <v>1.4814637072585481</v>
      </c>
      <c r="F89">
        <f>GT_Spot!S89</f>
        <v>0</v>
      </c>
      <c r="G89">
        <f>PPCL_NG!S89</f>
        <v>36.36</v>
      </c>
      <c r="H89">
        <f>PPCL_Spot!S89</f>
        <v>21.18</v>
      </c>
      <c r="I89">
        <f>Bawana_NG!S89</f>
        <v>28.58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71.109999999999985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63.63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1.965140880623875</v>
      </c>
      <c r="AD89">
        <f t="shared" si="4"/>
        <v>221.34632282663466</v>
      </c>
      <c r="AE89">
        <f>'IDT-1'!E89</f>
        <v>0</v>
      </c>
      <c r="AF89" s="26"/>
      <c r="AG89">
        <f t="shared" si="5"/>
        <v>179.34632282663466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-42</v>
      </c>
    </row>
    <row r="90" spans="1:46">
      <c r="A90" t="s">
        <v>132</v>
      </c>
      <c r="E90">
        <f>GT_NG!S90</f>
        <v>1.4814637072585481</v>
      </c>
      <c r="F90">
        <f>GT_Spot!S90</f>
        <v>0</v>
      </c>
      <c r="G90">
        <f>PPCL_NG!S90</f>
        <v>36.36</v>
      </c>
      <c r="H90">
        <f>PPCL_Spot!S90</f>
        <v>21.18</v>
      </c>
      <c r="I90">
        <f>Bawana_NG!S90</f>
        <v>28.58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71.109999999999985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64.69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1.9744688806238753</v>
      </c>
      <c r="AD90">
        <f t="shared" si="4"/>
        <v>222.39699482663465</v>
      </c>
      <c r="AE90">
        <f>'IDT-1'!E90</f>
        <v>0</v>
      </c>
      <c r="AF90" s="26"/>
      <c r="AG90">
        <f t="shared" si="5"/>
        <v>180.39699482663465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-42</v>
      </c>
    </row>
    <row r="91" spans="1:46">
      <c r="A91" t="s">
        <v>133</v>
      </c>
      <c r="E91">
        <f>GT_NG!S91</f>
        <v>1.4814637072585481</v>
      </c>
      <c r="F91">
        <f>GT_Spot!S91</f>
        <v>0</v>
      </c>
      <c r="G91">
        <f>PPCL_NG!S91</f>
        <v>36.36</v>
      </c>
      <c r="H91">
        <f>PPCL_Spot!S91</f>
        <v>21.18</v>
      </c>
      <c r="I91">
        <f>Bawana_NG!S91</f>
        <v>29.06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70.22999999999999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33.869999999999997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1.6997328806238754</v>
      </c>
      <c r="AD91">
        <f t="shared" si="4"/>
        <v>191.45173082663467</v>
      </c>
      <c r="AE91">
        <f>'IDT-1'!E91</f>
        <v>0</v>
      </c>
      <c r="AF91" s="26"/>
      <c r="AG91">
        <f t="shared" si="5"/>
        <v>149.45173082663467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-42</v>
      </c>
    </row>
    <row r="92" spans="1:46">
      <c r="A92" t="s">
        <v>134</v>
      </c>
      <c r="E92">
        <f>GT_NG!S92</f>
        <v>1.4814637072585481</v>
      </c>
      <c r="F92">
        <f>GT_Spot!S92</f>
        <v>0</v>
      </c>
      <c r="G92">
        <f>PPCL_NG!S92</f>
        <v>36.36</v>
      </c>
      <c r="H92">
        <f>PPCL_Spot!S92</f>
        <v>21.18</v>
      </c>
      <c r="I92">
        <f>Bawana_NG!S92</f>
        <v>29.06207138891558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70.22999999999999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52.3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1.8619351088463325</v>
      </c>
      <c r="AD92">
        <f t="shared" si="4"/>
        <v>209.72159998732781</v>
      </c>
      <c r="AE92">
        <f>'IDT-1'!E92</f>
        <v>0</v>
      </c>
      <c r="AF92" s="26"/>
      <c r="AG92">
        <f t="shared" si="5"/>
        <v>167.72159998732781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-42</v>
      </c>
    </row>
    <row r="93" spans="1:46">
      <c r="A93" t="s">
        <v>135</v>
      </c>
      <c r="E93">
        <f>GT_NG!S93</f>
        <v>1.4814637072585481</v>
      </c>
      <c r="F93">
        <f>GT_Spot!S93</f>
        <v>0</v>
      </c>
      <c r="G93">
        <f>PPCL_NG!S93</f>
        <v>36.36</v>
      </c>
      <c r="H93">
        <f>PPCL_Spot!S93</f>
        <v>16.298875939590371</v>
      </c>
      <c r="I93">
        <f>Bawana_NG!S93</f>
        <v>29.06207138891558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70.47999999999999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51.34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1.8127332171147277</v>
      </c>
      <c r="AD93">
        <f t="shared" si="4"/>
        <v>204.17967781864976</v>
      </c>
      <c r="AE93">
        <f>'IDT-1'!E93</f>
        <v>0</v>
      </c>
      <c r="AF93" s="26"/>
      <c r="AG93">
        <f t="shared" si="5"/>
        <v>162.17967781864976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-42</v>
      </c>
    </row>
    <row r="94" spans="1:46">
      <c r="A94" t="s">
        <v>136</v>
      </c>
      <c r="E94">
        <f>GT_NG!S94</f>
        <v>1.4814637072585481</v>
      </c>
      <c r="F94">
        <f>GT_Spot!S94</f>
        <v>0</v>
      </c>
      <c r="G94">
        <f>PPCL_NG!S94</f>
        <v>36.36</v>
      </c>
      <c r="H94">
        <f>PPCL_Spot!S94</f>
        <v>21.18</v>
      </c>
      <c r="I94">
        <f>Bawana_NG!S94</f>
        <v>29.06207138891558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70.399999999999991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53.29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1.8721431088463325</v>
      </c>
      <c r="AD94">
        <f t="shared" si="4"/>
        <v>210.8713919873278</v>
      </c>
      <c r="AE94">
        <f>'IDT-1'!E94</f>
        <v>0</v>
      </c>
      <c r="AF94" s="26"/>
      <c r="AG94">
        <f t="shared" si="5"/>
        <v>168.8713919873278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-42</v>
      </c>
    </row>
    <row r="95" spans="1:46">
      <c r="A95" t="s">
        <v>137</v>
      </c>
      <c r="E95">
        <f>GT_NG!S95</f>
        <v>1.4814637072585481</v>
      </c>
      <c r="F95">
        <f>GT_Spot!S95</f>
        <v>0</v>
      </c>
      <c r="G95">
        <f>PPCL_NG!S95</f>
        <v>36.36</v>
      </c>
      <c r="H95">
        <f>PPCL_Spot!S95</f>
        <v>21.18</v>
      </c>
      <c r="I95">
        <f>Bawana_NG!S95</f>
        <v>29.06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70.419999999999987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27.27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1.6433248806238754</v>
      </c>
      <c r="AD95">
        <f t="shared" si="4"/>
        <v>185.09813882663468</v>
      </c>
      <c r="AE95">
        <f>'IDT-1'!E95</f>
        <v>0</v>
      </c>
      <c r="AF95" s="26"/>
      <c r="AG95">
        <f t="shared" si="5"/>
        <v>143.09813882663468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-42</v>
      </c>
    </row>
    <row r="96" spans="1:46">
      <c r="A96" t="s">
        <v>138</v>
      </c>
      <c r="E96">
        <f>GT_NG!S96</f>
        <v>1.4814637072585481</v>
      </c>
      <c r="F96">
        <f>GT_Spot!S96</f>
        <v>0</v>
      </c>
      <c r="G96">
        <f>PPCL_NG!S96</f>
        <v>36.36</v>
      </c>
      <c r="H96">
        <f>PPCL_Spot!S96</f>
        <v>21.18</v>
      </c>
      <c r="I96">
        <f>Bawana_NG!S96</f>
        <v>29.06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70.429999999999993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49.25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1.8368368806238753</v>
      </c>
      <c r="AD96">
        <f t="shared" si="4"/>
        <v>206.89462682663466</v>
      </c>
      <c r="AE96">
        <f>'IDT-1'!E96</f>
        <v>0</v>
      </c>
      <c r="AF96" s="26"/>
      <c r="AG96">
        <f t="shared" si="5"/>
        <v>164.89462682663466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-42</v>
      </c>
    </row>
    <row r="97" spans="1:47">
      <c r="A97" t="s">
        <v>139</v>
      </c>
      <c r="E97">
        <f>GT_NG!S97</f>
        <v>1.4814637072585481</v>
      </c>
      <c r="F97">
        <f>GT_Spot!S97</f>
        <v>0</v>
      </c>
      <c r="G97">
        <f>PPCL_NG!S97</f>
        <v>36.36</v>
      </c>
      <c r="H97">
        <f>PPCL_Spot!S97</f>
        <v>19.350000000000001</v>
      </c>
      <c r="I97">
        <f>Bawana_NG!S97</f>
        <v>29.06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70.72999999999999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51.34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1.9317888806238754</v>
      </c>
      <c r="AD97">
        <f t="shared" si="4"/>
        <v>217.58967482663465</v>
      </c>
      <c r="AE97">
        <f>'IDT-1'!E97</f>
        <v>0</v>
      </c>
      <c r="AF97" s="26"/>
      <c r="AG97">
        <f t="shared" si="5"/>
        <v>175.58967482663465</v>
      </c>
      <c r="AI97" s="75">
        <f>PXIL!K97</f>
        <v>0</v>
      </c>
      <c r="AJ97" s="75">
        <f>PXIL!Q97</f>
        <v>0</v>
      </c>
      <c r="AK97" s="75">
        <f>RTM_IEX!K97</f>
        <v>10.23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-42</v>
      </c>
    </row>
    <row r="98" spans="1:47">
      <c r="A98" t="s">
        <v>140</v>
      </c>
      <c r="E98">
        <f>GT_NG!S98</f>
        <v>1.4814637072585481</v>
      </c>
      <c r="F98">
        <f>GT_Spot!S98</f>
        <v>0</v>
      </c>
      <c r="G98">
        <f>PPCL_NG!S98</f>
        <v>36.36</v>
      </c>
      <c r="H98">
        <f>PPCL_Spot!S98</f>
        <v>21.18</v>
      </c>
      <c r="I98">
        <f>Bawana_NG!S98</f>
        <v>29.06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70.89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56.05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1.9683968806238752</v>
      </c>
      <c r="AD98">
        <f t="shared" si="4"/>
        <v>221.71306682663464</v>
      </c>
      <c r="AE98">
        <f>'IDT-1'!E98</f>
        <v>0</v>
      </c>
      <c r="AF98" s="26"/>
      <c r="AG98">
        <f t="shared" si="5"/>
        <v>179.71306682663464</v>
      </c>
      <c r="AI98" s="75">
        <f>PXIL!K98</f>
        <v>0</v>
      </c>
      <c r="AJ98" s="75">
        <f>PXIL!Q98</f>
        <v>0</v>
      </c>
      <c r="AK98" s="75">
        <f>RTM_IEX!K98</f>
        <v>7.69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-42</v>
      </c>
    </row>
    <row r="99" spans="1:47">
      <c r="A99" t="s">
        <v>141</v>
      </c>
      <c r="E99">
        <f t="shared" ref="E99:AT99" si="6">SUM(E3:E98)/4000</f>
        <v>3.9398586313523901E-2</v>
      </c>
      <c r="F99">
        <f t="shared" si="6"/>
        <v>0</v>
      </c>
      <c r="G99">
        <f t="shared" si="6"/>
        <v>0.8968800000000009</v>
      </c>
      <c r="H99">
        <f t="shared" si="6"/>
        <v>0.48663387705144917</v>
      </c>
      <c r="I99">
        <f t="shared" si="6"/>
        <v>0.72471365634551355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1.7384074999999988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0.35530499999999982</v>
      </c>
      <c r="Z99" s="75">
        <f t="shared" si="6"/>
        <v>0</v>
      </c>
      <c r="AA99" s="117">
        <f t="shared" si="6"/>
        <v>0.19707</v>
      </c>
      <c r="AB99" s="117">
        <f t="shared" si="6"/>
        <v>0</v>
      </c>
      <c r="AC99">
        <f t="shared" si="6"/>
        <v>5.2151566316729125E-2</v>
      </c>
      <c r="AD99">
        <f t="shared" si="6"/>
        <v>5.8038520533937588</v>
      </c>
      <c r="AE99">
        <f t="shared" si="6"/>
        <v>0</v>
      </c>
      <c r="AG99">
        <f t="shared" si="6"/>
        <v>5.7348520533937579</v>
      </c>
      <c r="AI99">
        <f t="shared" si="6"/>
        <v>0</v>
      </c>
      <c r="AJ99">
        <f t="shared" si="6"/>
        <v>0</v>
      </c>
      <c r="AK99">
        <f t="shared" si="6"/>
        <v>0.39499999999999996</v>
      </c>
      <c r="AL99">
        <f t="shared" si="6"/>
        <v>-3.5000000000000003E-2</v>
      </c>
      <c r="AM99">
        <f t="shared" si="6"/>
        <v>0</v>
      </c>
      <c r="AN99">
        <f t="shared" si="6"/>
        <v>0</v>
      </c>
      <c r="AO99">
        <f t="shared" si="6"/>
        <v>1.0575949999999996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-6.9000000000000006E-2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-0.29399999999999998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44748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1.4</v>
      </c>
      <c r="I3">
        <f>Bawana_NG!R3</f>
        <v>5.6058877344661182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8.4</v>
      </c>
      <c r="AB3" s="117">
        <f>-STOA!R3</f>
        <v>0</v>
      </c>
      <c r="AC3">
        <f>SUMIF(B3:AB3,"&gt;0")*$AC$2-SUMIF(B3:AB3,"&lt;0")*($AC$2/(1-$AC$2))+SUMIF(AI3:AR3,"&gt;0")*$AC$2-SUMIF(AI3:AR3,"&lt;0")*($AC$2/(1-$AC$2))</f>
        <v>0.19954781206330183</v>
      </c>
      <c r="AD3">
        <f>SUM(B3:AB3,AI3:AR3)-AC3</f>
        <v>22.476339922402815</v>
      </c>
      <c r="AE3">
        <f>'IDT-1'!D3</f>
        <v>0</v>
      </c>
      <c r="AF3" s="26"/>
      <c r="AG3">
        <f>SUM(AD3:AF3)</f>
        <v>22.476339922402815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1.4</v>
      </c>
      <c r="I4">
        <f>Bawana_NG!R4</f>
        <v>5.55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8.4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0.19905599999999998</v>
      </c>
      <c r="AD4">
        <f t="shared" ref="AD4:AD67" si="1">SUM(B4:AB4,AI4:AR4)-AC4</f>
        <v>22.420943999999999</v>
      </c>
      <c r="AE4">
        <f>'IDT-1'!D4</f>
        <v>0</v>
      </c>
      <c r="AF4" s="26"/>
      <c r="AG4">
        <f t="shared" ref="AG4:AG67" si="2">SUM(AD4:AF4)</f>
        <v>22.420943999999999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1.4</v>
      </c>
      <c r="I5">
        <f>Bawana_NG!R5</f>
        <v>5.55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8.4</v>
      </c>
      <c r="AB5" s="117">
        <f>-STOA!R5</f>
        <v>0</v>
      </c>
      <c r="AC5">
        <f t="shared" si="0"/>
        <v>0.19905599999999998</v>
      </c>
      <c r="AD5">
        <f t="shared" si="1"/>
        <v>22.420943999999999</v>
      </c>
      <c r="AE5">
        <f>'IDT-1'!D5</f>
        <v>0</v>
      </c>
      <c r="AF5" s="26"/>
      <c r="AG5">
        <f t="shared" si="2"/>
        <v>22.420943999999999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1.4</v>
      </c>
      <c r="I6">
        <f>Bawana_NG!R6</f>
        <v>5.55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8.4</v>
      </c>
      <c r="AB6" s="117">
        <f>-STOA!R6</f>
        <v>0</v>
      </c>
      <c r="AC6">
        <f t="shared" si="0"/>
        <v>0.19905599999999998</v>
      </c>
      <c r="AD6">
        <f t="shared" si="1"/>
        <v>22.420943999999999</v>
      </c>
      <c r="AE6">
        <f>'IDT-1'!D6</f>
        <v>0</v>
      </c>
      <c r="AF6" s="26"/>
      <c r="AG6">
        <f t="shared" si="2"/>
        <v>22.420943999999999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</v>
      </c>
      <c r="I7">
        <f>Bawana_NG!R7</f>
        <v>5.55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8.4</v>
      </c>
      <c r="AB7" s="117">
        <f>-STOA!R7</f>
        <v>0</v>
      </c>
      <c r="AC7">
        <f t="shared" si="0"/>
        <v>0.32331199999999999</v>
      </c>
      <c r="AD7">
        <f t="shared" si="1"/>
        <v>36.416687999999994</v>
      </c>
      <c r="AE7">
        <f>'IDT-1'!D7</f>
        <v>0</v>
      </c>
      <c r="AF7" s="26"/>
      <c r="AG7">
        <f t="shared" si="2"/>
        <v>36.416687999999994</v>
      </c>
      <c r="AI7" s="75">
        <f>PXIL!L7</f>
        <v>0</v>
      </c>
      <c r="AJ7" s="75">
        <f>PXIL!R7</f>
        <v>0</v>
      </c>
      <c r="AK7" s="75">
        <f>RTM_IEX!L7</f>
        <v>13.52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</v>
      </c>
      <c r="I8">
        <f>Bawana_NG!R8</f>
        <v>5.55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8.4</v>
      </c>
      <c r="AB8" s="117">
        <f>-STOA!R8</f>
        <v>0</v>
      </c>
      <c r="AC8">
        <f t="shared" si="0"/>
        <v>0.20433599999999999</v>
      </c>
      <c r="AD8">
        <f t="shared" si="1"/>
        <v>23.015663999999997</v>
      </c>
      <c r="AE8">
        <f>'IDT-1'!D8</f>
        <v>0</v>
      </c>
      <c r="AF8" s="26"/>
      <c r="AG8">
        <f t="shared" si="2"/>
        <v>23.015663999999997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1.4</v>
      </c>
      <c r="I9">
        <f>Bawana_NG!R9</f>
        <v>5.55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8.4</v>
      </c>
      <c r="AB9" s="117">
        <f>-STOA!R9</f>
        <v>0</v>
      </c>
      <c r="AC9">
        <f t="shared" si="0"/>
        <v>0.19905599999999998</v>
      </c>
      <c r="AD9">
        <f t="shared" si="1"/>
        <v>22.420943999999999</v>
      </c>
      <c r="AE9">
        <f>'IDT-1'!D9</f>
        <v>0</v>
      </c>
      <c r="AF9" s="26"/>
      <c r="AG9">
        <f t="shared" si="2"/>
        <v>22.420943999999999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1.4</v>
      </c>
      <c r="I10">
        <f>Bawana_NG!R10</f>
        <v>5.55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8.4</v>
      </c>
      <c r="AB10" s="117">
        <f>-STOA!R10</f>
        <v>0</v>
      </c>
      <c r="AC10">
        <f t="shared" si="0"/>
        <v>0.19905599999999998</v>
      </c>
      <c r="AD10">
        <f t="shared" si="1"/>
        <v>22.420943999999999</v>
      </c>
      <c r="AE10">
        <f>'IDT-1'!D10</f>
        <v>0</v>
      </c>
      <c r="AF10" s="26"/>
      <c r="AG10">
        <f t="shared" si="2"/>
        <v>22.420943999999999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1.4</v>
      </c>
      <c r="I11">
        <f>Bawana_NG!R11</f>
        <v>5.55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8.4</v>
      </c>
      <c r="AB11" s="117">
        <f>-STOA!R11</f>
        <v>0</v>
      </c>
      <c r="AC11">
        <f t="shared" si="0"/>
        <v>0.25000800000000001</v>
      </c>
      <c r="AD11">
        <f t="shared" si="1"/>
        <v>28.159991999999995</v>
      </c>
      <c r="AE11">
        <f>'IDT-1'!D11</f>
        <v>0</v>
      </c>
      <c r="AF11" s="26"/>
      <c r="AG11">
        <f t="shared" si="2"/>
        <v>28.159991999999995</v>
      </c>
      <c r="AI11" s="75">
        <f>PXIL!L11</f>
        <v>0</v>
      </c>
      <c r="AJ11" s="75">
        <f>PXIL!R11</f>
        <v>0</v>
      </c>
      <c r="AK11" s="75">
        <f>RTM_IEX!L11</f>
        <v>5.79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1.4</v>
      </c>
      <c r="I12">
        <f>Bawana_NG!R12</f>
        <v>5.55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8.4</v>
      </c>
      <c r="AB12" s="117">
        <f>-STOA!R12</f>
        <v>0</v>
      </c>
      <c r="AC12">
        <f t="shared" si="0"/>
        <v>0.258544</v>
      </c>
      <c r="AD12">
        <f t="shared" si="1"/>
        <v>29.121455999999995</v>
      </c>
      <c r="AE12">
        <f>'IDT-1'!D12</f>
        <v>0</v>
      </c>
      <c r="AF12" s="26"/>
      <c r="AG12">
        <f t="shared" si="2"/>
        <v>29.121455999999995</v>
      </c>
      <c r="AI12" s="75">
        <f>PXIL!L12</f>
        <v>0</v>
      </c>
      <c r="AJ12" s="75">
        <f>PXIL!R12</f>
        <v>0</v>
      </c>
      <c r="AK12" s="75">
        <f>RTM_IEX!L12</f>
        <v>6.76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1.4</v>
      </c>
      <c r="I13">
        <f>Bawana_NG!R13</f>
        <v>13.259516957487888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8.4</v>
      </c>
      <c r="AB13" s="117">
        <f>-STOA!R13</f>
        <v>0</v>
      </c>
      <c r="AC13">
        <f t="shared" si="0"/>
        <v>0.31195574922589342</v>
      </c>
      <c r="AD13">
        <f t="shared" si="1"/>
        <v>35.137561208261992</v>
      </c>
      <c r="AE13">
        <f>'IDT-1'!D13</f>
        <v>0</v>
      </c>
      <c r="AF13" s="26"/>
      <c r="AG13">
        <f t="shared" si="2"/>
        <v>35.137561208261992</v>
      </c>
      <c r="AI13" s="75">
        <f>PXIL!L13</f>
        <v>0</v>
      </c>
      <c r="AJ13" s="75">
        <f>PXIL!R13</f>
        <v>0</v>
      </c>
      <c r="AK13" s="75">
        <f>RTM_IEX!L13</f>
        <v>5.12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1.4</v>
      </c>
      <c r="I14">
        <f>Bawana_NG!R14</f>
        <v>5.55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8.4</v>
      </c>
      <c r="AB14" s="117">
        <f>-STOA!R14</f>
        <v>0</v>
      </c>
      <c r="AC14">
        <f t="shared" si="0"/>
        <v>0.23733599999999999</v>
      </c>
      <c r="AD14">
        <f t="shared" si="1"/>
        <v>26.732664</v>
      </c>
      <c r="AE14">
        <f>'IDT-1'!D14</f>
        <v>0</v>
      </c>
      <c r="AF14" s="26"/>
      <c r="AG14">
        <f t="shared" si="2"/>
        <v>26.732664</v>
      </c>
      <c r="AI14" s="75">
        <f>PXIL!L14</f>
        <v>0</v>
      </c>
      <c r="AJ14" s="75">
        <f>PXIL!R14</f>
        <v>0</v>
      </c>
      <c r="AK14" s="75">
        <f>RTM_IEX!L14</f>
        <v>4.3499999999999996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2.0006251953735541</v>
      </c>
      <c r="I15">
        <f>Bawana_NG!R15</f>
        <v>5.64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8.4</v>
      </c>
      <c r="AB15" s="117">
        <f>-STOA!R15</f>
        <v>0</v>
      </c>
      <c r="AC15">
        <f t="shared" si="0"/>
        <v>0.25608550171928729</v>
      </c>
      <c r="AD15">
        <f t="shared" si="1"/>
        <v>28.844539693654266</v>
      </c>
      <c r="AE15">
        <f>'IDT-1'!D15</f>
        <v>0</v>
      </c>
      <c r="AF15" s="26"/>
      <c r="AG15">
        <f t="shared" si="2"/>
        <v>28.844539693654266</v>
      </c>
      <c r="AI15" s="75">
        <f>PXIL!L15</f>
        <v>0</v>
      </c>
      <c r="AJ15" s="75">
        <f>PXIL!R15</f>
        <v>0</v>
      </c>
      <c r="AK15" s="75">
        <f>RTM_IEX!L15</f>
        <v>5.79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2.0006251953735541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8.4</v>
      </c>
      <c r="AB16" s="117">
        <f>-STOA!R16</f>
        <v>0</v>
      </c>
      <c r="AC16">
        <f t="shared" si="0"/>
        <v>0.24922150171928731</v>
      </c>
      <c r="AD16">
        <f t="shared" si="1"/>
        <v>28.071403693654265</v>
      </c>
      <c r="AE16">
        <f>'IDT-1'!D16</f>
        <v>0</v>
      </c>
      <c r="AF16" s="26"/>
      <c r="AG16">
        <f t="shared" si="2"/>
        <v>28.071403693654265</v>
      </c>
      <c r="AI16" s="75">
        <f>PXIL!L16</f>
        <v>0</v>
      </c>
      <c r="AJ16" s="75">
        <f>PXIL!R16</f>
        <v>0</v>
      </c>
      <c r="AK16" s="75">
        <f>RTM_IEX!L16</f>
        <v>4.83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2.0006251953735541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8.4</v>
      </c>
      <c r="AB17" s="117">
        <f>-STOA!R17</f>
        <v>0</v>
      </c>
      <c r="AC17">
        <f t="shared" si="0"/>
        <v>0.20671750171928729</v>
      </c>
      <c r="AD17">
        <f t="shared" si="1"/>
        <v>23.283907693654267</v>
      </c>
      <c r="AE17">
        <f>'IDT-1'!D17</f>
        <v>0</v>
      </c>
      <c r="AF17" s="26"/>
      <c r="AG17">
        <f t="shared" si="2"/>
        <v>23.283907693654267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2.0006251953735541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8.4</v>
      </c>
      <c r="AB18" s="117">
        <f>-STOA!R18</f>
        <v>0</v>
      </c>
      <c r="AC18">
        <f t="shared" si="0"/>
        <v>0.20671750171928729</v>
      </c>
      <c r="AD18">
        <f t="shared" si="1"/>
        <v>23.283907693654267</v>
      </c>
      <c r="AE18">
        <f>'IDT-1'!D18</f>
        <v>0</v>
      </c>
      <c r="AF18" s="26"/>
      <c r="AG18">
        <f t="shared" si="2"/>
        <v>23.283907693654267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2.0006251953735541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8.4</v>
      </c>
      <c r="AB19" s="117">
        <f>-STOA!R19</f>
        <v>0</v>
      </c>
      <c r="AC19">
        <f t="shared" si="0"/>
        <v>0.2959495017192873</v>
      </c>
      <c r="AD19">
        <f t="shared" si="1"/>
        <v>33.334675693654269</v>
      </c>
      <c r="AE19">
        <f>'IDT-1'!D19</f>
        <v>0</v>
      </c>
      <c r="AF19" s="26"/>
      <c r="AG19">
        <f t="shared" si="2"/>
        <v>33.334675693654269</v>
      </c>
      <c r="AI19" s="75">
        <f>PXIL!L19</f>
        <v>0</v>
      </c>
      <c r="AJ19" s="75">
        <f>PXIL!R19</f>
        <v>0</v>
      </c>
      <c r="AK19" s="75">
        <f>RTM_IEX!L19</f>
        <v>10.14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2.0006251953735541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8.4</v>
      </c>
      <c r="AB20" s="117">
        <f>-STOA!R20</f>
        <v>0</v>
      </c>
      <c r="AC20">
        <f t="shared" si="0"/>
        <v>0.23223750171928731</v>
      </c>
      <c r="AD20">
        <f t="shared" si="1"/>
        <v>26.158387693654266</v>
      </c>
      <c r="AE20">
        <f>'IDT-1'!D20</f>
        <v>0</v>
      </c>
      <c r="AF20" s="26"/>
      <c r="AG20">
        <f t="shared" si="2"/>
        <v>26.158387693654266</v>
      </c>
      <c r="AI20" s="75">
        <f>PXIL!L20</f>
        <v>0</v>
      </c>
      <c r="AJ20" s="75">
        <f>PXIL!R20</f>
        <v>0</v>
      </c>
      <c r="AK20" s="75">
        <f>RTM_IEX!L20</f>
        <v>2.9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2.0006251953735541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8.4</v>
      </c>
      <c r="AB21" s="117">
        <f>-STOA!R21</f>
        <v>0</v>
      </c>
      <c r="AC21">
        <f t="shared" si="0"/>
        <v>0.20671750171928729</v>
      </c>
      <c r="AD21">
        <f t="shared" si="1"/>
        <v>23.283907693654267</v>
      </c>
      <c r="AE21">
        <f>'IDT-1'!D21</f>
        <v>0</v>
      </c>
      <c r="AF21" s="26"/>
      <c r="AG21">
        <f t="shared" si="2"/>
        <v>23.283907693654267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2.0006251953735541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8.4</v>
      </c>
      <c r="AB22" s="117">
        <f>-STOA!R22</f>
        <v>0</v>
      </c>
      <c r="AC22">
        <f t="shared" si="0"/>
        <v>0.20671750171928729</v>
      </c>
      <c r="AD22">
        <f t="shared" si="1"/>
        <v>23.283907693654267</v>
      </c>
      <c r="AE22">
        <f>'IDT-1'!D22</f>
        <v>0</v>
      </c>
      <c r="AF22" s="26"/>
      <c r="AG22">
        <f t="shared" si="2"/>
        <v>23.283907693654267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2.0006251953735541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8.4</v>
      </c>
      <c r="AB23" s="117">
        <f>-STOA!R23</f>
        <v>0</v>
      </c>
      <c r="AC23">
        <f t="shared" si="0"/>
        <v>0.20671750171928729</v>
      </c>
      <c r="AD23">
        <f t="shared" si="1"/>
        <v>23.283907693654267</v>
      </c>
      <c r="AE23">
        <f>'IDT-1'!D23</f>
        <v>0</v>
      </c>
      <c r="AF23" s="26"/>
      <c r="AG23">
        <f t="shared" si="2"/>
        <v>23.283907693654267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1.49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8.4</v>
      </c>
      <c r="AB24" s="117">
        <f>-STOA!R24</f>
        <v>0</v>
      </c>
      <c r="AC24">
        <f t="shared" si="0"/>
        <v>0.20222399999999999</v>
      </c>
      <c r="AD24">
        <f t="shared" si="1"/>
        <v>22.777775999999996</v>
      </c>
      <c r="AE24">
        <f>'IDT-1'!D24</f>
        <v>0</v>
      </c>
      <c r="AF24" s="26"/>
      <c r="AG24">
        <f t="shared" si="2"/>
        <v>22.777775999999996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1.49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8.4</v>
      </c>
      <c r="AB25" s="117">
        <f>-STOA!R25</f>
        <v>0</v>
      </c>
      <c r="AC25">
        <f t="shared" si="0"/>
        <v>0.310112</v>
      </c>
      <c r="AD25">
        <f t="shared" si="1"/>
        <v>34.929887999999998</v>
      </c>
      <c r="AE25">
        <f>'IDT-1'!D25</f>
        <v>0</v>
      </c>
      <c r="AF25" s="26"/>
      <c r="AG25">
        <f t="shared" si="2"/>
        <v>34.929887999999998</v>
      </c>
      <c r="AI25" s="75">
        <f>PXIL!L25</f>
        <v>0</v>
      </c>
      <c r="AJ25" s="75">
        <f>PXIL!R25</f>
        <v>0</v>
      </c>
      <c r="AK25" s="75">
        <f>RTM_IEX!L25</f>
        <v>12.26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1.49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8.4</v>
      </c>
      <c r="AB26" s="117">
        <f>-STOA!R26</f>
        <v>0</v>
      </c>
      <c r="AC26">
        <f t="shared" si="0"/>
        <v>0.20222399999999999</v>
      </c>
      <c r="AD26">
        <f t="shared" si="1"/>
        <v>22.777775999999996</v>
      </c>
      <c r="AE26">
        <f>'IDT-1'!D26</f>
        <v>0</v>
      </c>
      <c r="AF26" s="26"/>
      <c r="AG26">
        <f t="shared" si="2"/>
        <v>22.777775999999996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1.49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8.4</v>
      </c>
      <c r="AB27" s="117">
        <f>-STOA!R27</f>
        <v>0</v>
      </c>
      <c r="AC27">
        <f t="shared" si="0"/>
        <v>0.20222399999999999</v>
      </c>
      <c r="AD27">
        <f t="shared" si="1"/>
        <v>22.777775999999996</v>
      </c>
      <c r="AE27">
        <f>'IDT-1'!D27</f>
        <v>0</v>
      </c>
      <c r="AF27" s="26"/>
      <c r="AG27">
        <f t="shared" si="2"/>
        <v>22.777775999999996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1.49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8.4</v>
      </c>
      <c r="AB28" s="117">
        <f>-STOA!R28</f>
        <v>0</v>
      </c>
      <c r="AC28">
        <f t="shared" si="0"/>
        <v>0.20222399999999999</v>
      </c>
      <c r="AD28">
        <f t="shared" si="1"/>
        <v>22.777775999999996</v>
      </c>
      <c r="AE28">
        <f>'IDT-1'!D28</f>
        <v>0</v>
      </c>
      <c r="AF28" s="26"/>
      <c r="AG28">
        <f t="shared" si="2"/>
        <v>22.777775999999996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1.49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8.4</v>
      </c>
      <c r="AB29" s="117">
        <f>-STOA!R29</f>
        <v>0</v>
      </c>
      <c r="AC29">
        <f t="shared" si="0"/>
        <v>0.25317600000000001</v>
      </c>
      <c r="AD29">
        <f t="shared" si="1"/>
        <v>28.516823999999996</v>
      </c>
      <c r="AE29">
        <f>'IDT-1'!D29</f>
        <v>0</v>
      </c>
      <c r="AF29" s="26"/>
      <c r="AG29">
        <f t="shared" si="2"/>
        <v>28.516823999999996</v>
      </c>
      <c r="AI29" s="75">
        <f>PXIL!L29</f>
        <v>0</v>
      </c>
      <c r="AJ29" s="75">
        <f>PXIL!R29</f>
        <v>0</v>
      </c>
      <c r="AK29" s="75">
        <f>RTM_IEX!L29</f>
        <v>5.79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1.49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8.4</v>
      </c>
      <c r="AB30" s="117">
        <f>-STOA!R30</f>
        <v>0</v>
      </c>
      <c r="AC30">
        <f t="shared" si="0"/>
        <v>0.25317600000000001</v>
      </c>
      <c r="AD30">
        <f t="shared" si="1"/>
        <v>28.516823999999996</v>
      </c>
      <c r="AE30">
        <f>'IDT-1'!D30</f>
        <v>0</v>
      </c>
      <c r="AF30" s="26"/>
      <c r="AG30">
        <f t="shared" si="2"/>
        <v>28.516823999999996</v>
      </c>
      <c r="AI30" s="75">
        <f>PXIL!L30</f>
        <v>0</v>
      </c>
      <c r="AJ30" s="75">
        <f>PXIL!R30</f>
        <v>0</v>
      </c>
      <c r="AK30" s="75">
        <f>RTM_IEX!L30</f>
        <v>5.79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2.0006251953735541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8.4</v>
      </c>
      <c r="AB31" s="117">
        <f>-STOA!R31</f>
        <v>0</v>
      </c>
      <c r="AC31">
        <f t="shared" si="0"/>
        <v>0.32146950171928729</v>
      </c>
      <c r="AD31">
        <f t="shared" si="1"/>
        <v>36.209155693654267</v>
      </c>
      <c r="AE31">
        <f>'IDT-1'!D31</f>
        <v>0</v>
      </c>
      <c r="AF31" s="26"/>
      <c r="AG31">
        <f t="shared" si="2"/>
        <v>36.209155693654267</v>
      </c>
      <c r="AI31" s="75">
        <f>PXIL!L31</f>
        <v>0</v>
      </c>
      <c r="AJ31" s="75">
        <f>PXIL!R31</f>
        <v>0</v>
      </c>
      <c r="AK31" s="75">
        <f>RTM_IEX!L31</f>
        <v>13.04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2.0006251953735541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8.4</v>
      </c>
      <c r="AB32" s="117">
        <f>-STOA!R32</f>
        <v>0</v>
      </c>
      <c r="AC32">
        <f t="shared" si="0"/>
        <v>0.25766950171928732</v>
      </c>
      <c r="AD32">
        <f t="shared" si="1"/>
        <v>29.022955693654264</v>
      </c>
      <c r="AE32">
        <f>'IDT-1'!D32</f>
        <v>0</v>
      </c>
      <c r="AF32" s="26"/>
      <c r="AG32">
        <f t="shared" si="2"/>
        <v>29.022955693654264</v>
      </c>
      <c r="AI32" s="75">
        <f>PXIL!L32</f>
        <v>0</v>
      </c>
      <c r="AJ32" s="75">
        <f>PXIL!R32</f>
        <v>0</v>
      </c>
      <c r="AK32" s="75">
        <f>RTM_IEX!L32</f>
        <v>5.79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2.0006251953735541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8.4</v>
      </c>
      <c r="AB33" s="117">
        <f>-STOA!R33</f>
        <v>0</v>
      </c>
      <c r="AC33">
        <f t="shared" si="0"/>
        <v>0.28318950171928731</v>
      </c>
      <c r="AD33">
        <f t="shared" si="1"/>
        <v>31.897435693654263</v>
      </c>
      <c r="AE33">
        <f>'IDT-1'!D33</f>
        <v>0</v>
      </c>
      <c r="AF33" s="26"/>
      <c r="AG33">
        <f t="shared" si="2"/>
        <v>31.897435693654263</v>
      </c>
      <c r="AI33" s="75">
        <f>PXIL!L33</f>
        <v>0</v>
      </c>
      <c r="AJ33" s="75">
        <f>PXIL!R33</f>
        <v>0</v>
      </c>
      <c r="AK33" s="75">
        <f>RTM_IEX!L33</f>
        <v>8.69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9.69</v>
      </c>
      <c r="H34">
        <f>PPCL_Spot!R34</f>
        <v>2.0006251953735541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8.4</v>
      </c>
      <c r="AB34" s="117">
        <f>-STOA!R34</f>
        <v>0</v>
      </c>
      <c r="AC34">
        <f t="shared" si="0"/>
        <v>0.30448550171928729</v>
      </c>
      <c r="AD34">
        <f t="shared" si="1"/>
        <v>34.296139693654268</v>
      </c>
      <c r="AE34">
        <f>'IDT-1'!D34</f>
        <v>0</v>
      </c>
      <c r="AF34" s="26"/>
      <c r="AG34">
        <f t="shared" si="2"/>
        <v>34.296139693654268</v>
      </c>
      <c r="AI34" s="75">
        <f>PXIL!L34</f>
        <v>0</v>
      </c>
      <c r="AJ34" s="75">
        <f>PXIL!R34</f>
        <v>0</v>
      </c>
      <c r="AK34" s="75">
        <f>RTM_IEX!L34</f>
        <v>8.69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10.91</v>
      </c>
      <c r="H35">
        <f>PPCL_Spot!R35</f>
        <v>2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8.4</v>
      </c>
      <c r="AB35" s="117">
        <f>-STOA!R35</f>
        <v>0</v>
      </c>
      <c r="AC35">
        <f t="shared" si="0"/>
        <v>0.32375200000000004</v>
      </c>
      <c r="AD35">
        <f t="shared" si="1"/>
        <v>36.466248000000007</v>
      </c>
      <c r="AE35">
        <f>'IDT-1'!D35</f>
        <v>0</v>
      </c>
      <c r="AF35" s="26"/>
      <c r="AG35">
        <f t="shared" si="2"/>
        <v>36.466248000000007</v>
      </c>
      <c r="AI35" s="75">
        <f>PXIL!L35</f>
        <v>0</v>
      </c>
      <c r="AJ35" s="75">
        <f>PXIL!R35</f>
        <v>0</v>
      </c>
      <c r="AK35" s="75">
        <f>RTM_IEX!L35</f>
        <v>9.66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10.91</v>
      </c>
      <c r="H36">
        <f>PPCL_Spot!R36</f>
        <v>2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8.4</v>
      </c>
      <c r="AB36" s="117">
        <f>-STOA!R36</f>
        <v>0</v>
      </c>
      <c r="AC36">
        <f t="shared" si="0"/>
        <v>0.33220000000000005</v>
      </c>
      <c r="AD36">
        <f t="shared" si="1"/>
        <v>37.4178</v>
      </c>
      <c r="AE36">
        <f>'IDT-1'!D36</f>
        <v>0</v>
      </c>
      <c r="AF36" s="26"/>
      <c r="AG36">
        <f t="shared" si="2"/>
        <v>37.4178</v>
      </c>
      <c r="AI36" s="75">
        <f>PXIL!L36</f>
        <v>0</v>
      </c>
      <c r="AJ36" s="75">
        <f>PXIL!R36</f>
        <v>0</v>
      </c>
      <c r="AK36" s="75">
        <f>RTM_IEX!L36</f>
        <v>10.62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12.12</v>
      </c>
      <c r="H37">
        <f>PPCL_Spot!R37</f>
        <v>1.4904968322774259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8.4</v>
      </c>
      <c r="AB37" s="117">
        <f>-STOA!R37</f>
        <v>0</v>
      </c>
      <c r="AC37">
        <f t="shared" si="0"/>
        <v>0.42759637212404139</v>
      </c>
      <c r="AD37">
        <f t="shared" si="1"/>
        <v>48.162900460153381</v>
      </c>
      <c r="AE37">
        <f>'IDT-1'!D37</f>
        <v>0</v>
      </c>
      <c r="AF37" s="26"/>
      <c r="AG37">
        <f t="shared" si="2"/>
        <v>48.162900460153381</v>
      </c>
      <c r="AI37" s="75">
        <f>PXIL!L37</f>
        <v>0</v>
      </c>
      <c r="AJ37" s="75">
        <f>PXIL!R37</f>
        <v>0</v>
      </c>
      <c r="AK37" s="75">
        <f>RTM_IEX!L37</f>
        <v>20.76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6.92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8.4</v>
      </c>
      <c r="AB38" s="117">
        <f>-STOA!R38</f>
        <v>0</v>
      </c>
      <c r="AC38">
        <f t="shared" si="0"/>
        <v>0.36044799999999999</v>
      </c>
      <c r="AD38">
        <f t="shared" si="1"/>
        <v>40.599551999999996</v>
      </c>
      <c r="AE38">
        <f>'IDT-1'!D38</f>
        <v>0</v>
      </c>
      <c r="AF38" s="26"/>
      <c r="AG38">
        <f t="shared" si="2"/>
        <v>40.599551999999996</v>
      </c>
      <c r="AI38" s="75">
        <f>PXIL!L38</f>
        <v>0</v>
      </c>
      <c r="AJ38" s="75">
        <f>PXIL!R38</f>
        <v>0</v>
      </c>
      <c r="AK38" s="75">
        <f>RTM_IEX!L38</f>
        <v>12.55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8.73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8.4</v>
      </c>
      <c r="AB39" s="117">
        <f>-STOA!R39</f>
        <v>0</v>
      </c>
      <c r="AC39">
        <f t="shared" si="0"/>
        <v>0.34240799999999999</v>
      </c>
      <c r="AD39">
        <f t="shared" si="1"/>
        <v>38.567591999999998</v>
      </c>
      <c r="AE39">
        <f>'IDT-1'!D39</f>
        <v>0</v>
      </c>
      <c r="AF39" s="26"/>
      <c r="AG39">
        <f t="shared" si="2"/>
        <v>38.567591999999998</v>
      </c>
      <c r="AI39" s="75">
        <f>PXIL!L39</f>
        <v>0</v>
      </c>
      <c r="AJ39" s="75">
        <f>PXIL!R39</f>
        <v>0</v>
      </c>
      <c r="AK39" s="75">
        <f>RTM_IEX!L39</f>
        <v>8.69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8.73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8.4</v>
      </c>
      <c r="AB40" s="117">
        <f>-STOA!R40</f>
        <v>0</v>
      </c>
      <c r="AC40">
        <f t="shared" si="0"/>
        <v>0.34240799999999999</v>
      </c>
      <c r="AD40">
        <f t="shared" si="1"/>
        <v>38.567591999999998</v>
      </c>
      <c r="AE40">
        <f>'IDT-1'!D40</f>
        <v>0</v>
      </c>
      <c r="AF40" s="26"/>
      <c r="AG40">
        <f t="shared" si="2"/>
        <v>38.567591999999998</v>
      </c>
      <c r="AI40" s="75">
        <f>PXIL!L40</f>
        <v>0</v>
      </c>
      <c r="AJ40" s="75">
        <f>PXIL!R40</f>
        <v>0</v>
      </c>
      <c r="AK40" s="75">
        <f>RTM_IEX!L40</f>
        <v>8.69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8.73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8.4</v>
      </c>
      <c r="AB41" s="117">
        <f>-STOA!R41</f>
        <v>0</v>
      </c>
      <c r="AC41">
        <f t="shared" si="0"/>
        <v>0.35516800000000004</v>
      </c>
      <c r="AD41">
        <f t="shared" si="1"/>
        <v>40.004832</v>
      </c>
      <c r="AE41">
        <f>'IDT-1'!D41</f>
        <v>0</v>
      </c>
      <c r="AF41" s="26"/>
      <c r="AG41">
        <f t="shared" si="2"/>
        <v>40.004832</v>
      </c>
      <c r="AI41" s="75">
        <f>PXIL!L41</f>
        <v>0</v>
      </c>
      <c r="AJ41" s="75">
        <f>PXIL!R41</f>
        <v>0</v>
      </c>
      <c r="AK41" s="75">
        <f>RTM_IEX!L41</f>
        <v>10.14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8.6999999999999993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8.4</v>
      </c>
      <c r="AB42" s="117">
        <f>-STOA!R42</f>
        <v>0</v>
      </c>
      <c r="AC42">
        <f t="shared" si="0"/>
        <v>0.26567200000000002</v>
      </c>
      <c r="AD42">
        <f t="shared" si="1"/>
        <v>29.924327999999999</v>
      </c>
      <c r="AE42">
        <f>'IDT-1'!D42</f>
        <v>0</v>
      </c>
      <c r="AF42" s="26"/>
      <c r="AG42">
        <f t="shared" si="2"/>
        <v>29.924327999999999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8.6999999999999993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8.4</v>
      </c>
      <c r="AB43" s="117">
        <f>-STOA!R43</f>
        <v>0</v>
      </c>
      <c r="AC43">
        <f t="shared" si="0"/>
        <v>0.43559999999999999</v>
      </c>
      <c r="AD43">
        <f t="shared" si="1"/>
        <v>49.064399999999999</v>
      </c>
      <c r="AE43">
        <f>'IDT-1'!D43</f>
        <v>0</v>
      </c>
      <c r="AF43" s="26"/>
      <c r="AG43">
        <f t="shared" si="2"/>
        <v>49.064399999999999</v>
      </c>
      <c r="AI43" s="75">
        <f>PXIL!L43</f>
        <v>0</v>
      </c>
      <c r="AJ43" s="75">
        <f>PXIL!R43</f>
        <v>0</v>
      </c>
      <c r="AK43" s="75">
        <f>RTM_IEX!L43</f>
        <v>19.309999999999999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8.6999999999999993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8.4</v>
      </c>
      <c r="AB44" s="117">
        <f>-STOA!R44</f>
        <v>0</v>
      </c>
      <c r="AC44">
        <f t="shared" si="0"/>
        <v>0.342144</v>
      </c>
      <c r="AD44">
        <f t="shared" si="1"/>
        <v>38.537855999999998</v>
      </c>
      <c r="AE44">
        <f>'IDT-1'!D44</f>
        <v>0</v>
      </c>
      <c r="AF44" s="26"/>
      <c r="AG44">
        <f t="shared" si="2"/>
        <v>38.537855999999998</v>
      </c>
      <c r="AI44" s="75">
        <f>PXIL!L44</f>
        <v>0</v>
      </c>
      <c r="AJ44" s="75">
        <f>PXIL!R44</f>
        <v>0</v>
      </c>
      <c r="AK44" s="75">
        <f>RTM_IEX!L44</f>
        <v>8.69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8.7893938349079352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8.4</v>
      </c>
      <c r="AB45" s="117">
        <f>-STOA!R45</f>
        <v>0</v>
      </c>
      <c r="AC45">
        <f t="shared" si="0"/>
        <v>0.36845066574718988</v>
      </c>
      <c r="AD45">
        <f t="shared" si="1"/>
        <v>41.500943169160749</v>
      </c>
      <c r="AE45">
        <f>'IDT-1'!D45</f>
        <v>0</v>
      </c>
      <c r="AF45" s="26"/>
      <c r="AG45">
        <f t="shared" si="2"/>
        <v>41.500943169160749</v>
      </c>
      <c r="AI45" s="75">
        <f>PXIL!L45</f>
        <v>0</v>
      </c>
      <c r="AJ45" s="75">
        <f>PXIL!R45</f>
        <v>0</v>
      </c>
      <c r="AK45" s="75">
        <f>RTM_IEX!L45</f>
        <v>11.59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8.7893938349079352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8.4</v>
      </c>
      <c r="AB46" s="117">
        <f>-STOA!R46</f>
        <v>0</v>
      </c>
      <c r="AC46">
        <f t="shared" si="0"/>
        <v>0.36845066574718988</v>
      </c>
      <c r="AD46">
        <f t="shared" si="1"/>
        <v>41.500943169160749</v>
      </c>
      <c r="AE46">
        <f>'IDT-1'!D46</f>
        <v>0</v>
      </c>
      <c r="AF46" s="26"/>
      <c r="AG46">
        <f t="shared" si="2"/>
        <v>41.500943169160749</v>
      </c>
      <c r="AI46" s="75">
        <f>PXIL!L46</f>
        <v>0</v>
      </c>
      <c r="AJ46" s="75">
        <f>PXIL!R46</f>
        <v>0</v>
      </c>
      <c r="AK46" s="75">
        <f>RTM_IEX!L46</f>
        <v>11.59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8.7893938349079352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8.4</v>
      </c>
      <c r="AB47" s="117">
        <f>-STOA!R47</f>
        <v>0</v>
      </c>
      <c r="AC47">
        <f t="shared" si="0"/>
        <v>0.37689866574718989</v>
      </c>
      <c r="AD47">
        <f t="shared" si="1"/>
        <v>42.452495169160741</v>
      </c>
      <c r="AE47">
        <f>'IDT-1'!D47</f>
        <v>0</v>
      </c>
      <c r="AF47" s="26"/>
      <c r="AG47">
        <f t="shared" si="2"/>
        <v>42.452495169160741</v>
      </c>
      <c r="AI47" s="75">
        <f>PXIL!L47</f>
        <v>0</v>
      </c>
      <c r="AJ47" s="75">
        <f>PXIL!R47</f>
        <v>0</v>
      </c>
      <c r="AK47" s="75">
        <f>RTM_IEX!L47</f>
        <v>12.55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8.4</v>
      </c>
      <c r="AB48" s="117">
        <f>-STOA!R48</f>
        <v>0</v>
      </c>
      <c r="AC48">
        <f t="shared" si="0"/>
        <v>0.31715200000000004</v>
      </c>
      <c r="AD48">
        <f t="shared" si="1"/>
        <v>35.722848000000006</v>
      </c>
      <c r="AE48">
        <f>'IDT-1'!D48</f>
        <v>0</v>
      </c>
      <c r="AF48" s="26"/>
      <c r="AG48">
        <f t="shared" si="2"/>
        <v>35.722848000000006</v>
      </c>
      <c r="AI48" s="75">
        <f>PXIL!L48</f>
        <v>0</v>
      </c>
      <c r="AJ48" s="75">
        <f>PXIL!R48</f>
        <v>0</v>
      </c>
      <c r="AK48" s="75">
        <f>RTM_IEX!L48</f>
        <v>12.55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1.51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8.4</v>
      </c>
      <c r="AB49" s="117">
        <f>-STOA!R49</f>
        <v>0</v>
      </c>
      <c r="AC49">
        <f t="shared" si="0"/>
        <v>0.38086400000000004</v>
      </c>
      <c r="AD49">
        <f t="shared" si="1"/>
        <v>42.899135999999999</v>
      </c>
      <c r="AE49">
        <f>'IDT-1'!D49</f>
        <v>0</v>
      </c>
      <c r="AF49" s="26"/>
      <c r="AG49">
        <f t="shared" si="2"/>
        <v>42.899135999999999</v>
      </c>
      <c r="AI49" s="75">
        <f>PXIL!L49</f>
        <v>0</v>
      </c>
      <c r="AJ49" s="75">
        <f>PXIL!R49</f>
        <v>0</v>
      </c>
      <c r="AK49" s="75">
        <f>RTM_IEX!L49</f>
        <v>20.28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12.12</v>
      </c>
      <c r="H50">
        <f>PPCL_Spot!R50</f>
        <v>1.51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8.4</v>
      </c>
      <c r="AB50" s="117">
        <f>-STOA!R50</f>
        <v>0</v>
      </c>
      <c r="AC50">
        <f t="shared" si="0"/>
        <v>0.35552000000000006</v>
      </c>
      <c r="AD50">
        <f t="shared" si="1"/>
        <v>40.044480000000007</v>
      </c>
      <c r="AE50">
        <f>'IDT-1'!D50</f>
        <v>0</v>
      </c>
      <c r="AF50" s="26"/>
      <c r="AG50">
        <f t="shared" si="2"/>
        <v>40.044480000000007</v>
      </c>
      <c r="AI50" s="75">
        <f>PXIL!L50</f>
        <v>0</v>
      </c>
      <c r="AJ50" s="75">
        <f>PXIL!R50</f>
        <v>0</v>
      </c>
      <c r="AK50" s="75">
        <f>RTM_IEX!L50</f>
        <v>12.55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5.5399999999999991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8.4</v>
      </c>
      <c r="AB51" s="117">
        <f>-STOA!R51</f>
        <v>0</v>
      </c>
      <c r="AC51">
        <f t="shared" si="0"/>
        <v>0.36528800000000006</v>
      </c>
      <c r="AD51">
        <f t="shared" si="1"/>
        <v>41.144712000000006</v>
      </c>
      <c r="AE51">
        <f>'IDT-1'!D51</f>
        <v>0</v>
      </c>
      <c r="AF51" s="26"/>
      <c r="AG51">
        <f t="shared" si="2"/>
        <v>41.144712000000006</v>
      </c>
      <c r="AI51" s="75">
        <f>PXIL!L51</f>
        <v>0</v>
      </c>
      <c r="AJ51" s="75">
        <f>PXIL!R51</f>
        <v>0</v>
      </c>
      <c r="AK51" s="75">
        <f>RTM_IEX!L51</f>
        <v>14.48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2.12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8.4</v>
      </c>
      <c r="AB52" s="117">
        <f>-STOA!R52</f>
        <v>0</v>
      </c>
      <c r="AC52">
        <f t="shared" si="0"/>
        <v>0.33519200000000005</v>
      </c>
      <c r="AD52">
        <f t="shared" si="1"/>
        <v>37.754808000000004</v>
      </c>
      <c r="AE52">
        <f>'IDT-1'!D52</f>
        <v>0</v>
      </c>
      <c r="AF52" s="26"/>
      <c r="AG52">
        <f t="shared" si="2"/>
        <v>37.754808000000004</v>
      </c>
      <c r="AI52" s="75">
        <f>PXIL!L52</f>
        <v>0</v>
      </c>
      <c r="AJ52" s="75">
        <f>PXIL!R52</f>
        <v>0</v>
      </c>
      <c r="AK52" s="75">
        <f>RTM_IEX!L52</f>
        <v>14.48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2.12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8.4</v>
      </c>
      <c r="AB53" s="117">
        <f>-STOA!R53</f>
        <v>0</v>
      </c>
      <c r="AC53">
        <f t="shared" si="0"/>
        <v>0.33519200000000005</v>
      </c>
      <c r="AD53">
        <f t="shared" si="1"/>
        <v>37.754808000000004</v>
      </c>
      <c r="AE53">
        <f>'IDT-1'!D53</f>
        <v>0</v>
      </c>
      <c r="AF53" s="26"/>
      <c r="AG53">
        <f t="shared" si="2"/>
        <v>37.754808000000004</v>
      </c>
      <c r="AI53" s="75">
        <f>PXIL!L53</f>
        <v>0</v>
      </c>
      <c r="AJ53" s="75">
        <f>PXIL!R53</f>
        <v>0</v>
      </c>
      <c r="AK53" s="75">
        <f>RTM_IEX!L53</f>
        <v>14.48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1.21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8.4</v>
      </c>
      <c r="AB54" s="117">
        <f>-STOA!R54</f>
        <v>0</v>
      </c>
      <c r="AC54">
        <f t="shared" si="0"/>
        <v>0.32718400000000003</v>
      </c>
      <c r="AD54">
        <f t="shared" si="1"/>
        <v>36.852816000000004</v>
      </c>
      <c r="AE54">
        <f>'IDT-1'!D54</f>
        <v>0</v>
      </c>
      <c r="AF54" s="26"/>
      <c r="AG54">
        <f t="shared" si="2"/>
        <v>36.852816000000004</v>
      </c>
      <c r="AI54" s="75">
        <f>PXIL!L54</f>
        <v>0</v>
      </c>
      <c r="AJ54" s="75">
        <f>PXIL!R54</f>
        <v>0</v>
      </c>
      <c r="AK54" s="75">
        <f>RTM_IEX!L54</f>
        <v>14.48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1.21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8.4</v>
      </c>
      <c r="AB55" s="117">
        <f>-STOA!R55</f>
        <v>0</v>
      </c>
      <c r="AC55">
        <f t="shared" si="0"/>
        <v>0.43340000000000006</v>
      </c>
      <c r="AD55">
        <f t="shared" si="1"/>
        <v>48.816600000000001</v>
      </c>
      <c r="AE55">
        <f>'IDT-1'!D55</f>
        <v>0</v>
      </c>
      <c r="AF55" s="26"/>
      <c r="AG55">
        <f t="shared" si="2"/>
        <v>48.816600000000001</v>
      </c>
      <c r="AI55" s="75">
        <f>PXIL!L55</f>
        <v>0</v>
      </c>
      <c r="AJ55" s="75">
        <f>PXIL!R55</f>
        <v>0</v>
      </c>
      <c r="AK55" s="75">
        <f>RTM_IEX!L55</f>
        <v>26.55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1.21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8.4</v>
      </c>
      <c r="AB56" s="117">
        <f>-STOA!R56</f>
        <v>0</v>
      </c>
      <c r="AC56">
        <f t="shared" si="0"/>
        <v>0.35437600000000002</v>
      </c>
      <c r="AD56">
        <f t="shared" si="1"/>
        <v>39.915624000000001</v>
      </c>
      <c r="AE56">
        <f>'IDT-1'!D56</f>
        <v>0</v>
      </c>
      <c r="AF56" s="26"/>
      <c r="AG56">
        <f t="shared" si="2"/>
        <v>39.915624000000001</v>
      </c>
      <c r="AI56" s="75">
        <f>PXIL!L56</f>
        <v>0</v>
      </c>
      <c r="AJ56" s="75">
        <f>PXIL!R56</f>
        <v>0</v>
      </c>
      <c r="AK56" s="75">
        <f>RTM_IEX!L56</f>
        <v>17.57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1.21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8.4</v>
      </c>
      <c r="AB57" s="117">
        <f>-STOA!R57</f>
        <v>0</v>
      </c>
      <c r="AC57">
        <f t="shared" si="0"/>
        <v>0.37822400000000006</v>
      </c>
      <c r="AD57">
        <f t="shared" si="1"/>
        <v>42.601776000000001</v>
      </c>
      <c r="AE57">
        <f>'IDT-1'!D57</f>
        <v>0</v>
      </c>
      <c r="AF57" s="26"/>
      <c r="AG57">
        <f t="shared" si="2"/>
        <v>42.601776000000001</v>
      </c>
      <c r="AI57" s="75">
        <f>PXIL!L57</f>
        <v>0</v>
      </c>
      <c r="AJ57" s="75">
        <f>PXIL!R57</f>
        <v>0</v>
      </c>
      <c r="AK57" s="75">
        <f>RTM_IEX!L57</f>
        <v>20.28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1.21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8.4</v>
      </c>
      <c r="AB58" s="117">
        <f>-STOA!R58</f>
        <v>0</v>
      </c>
      <c r="AC58">
        <f t="shared" si="0"/>
        <v>0.37822400000000006</v>
      </c>
      <c r="AD58">
        <f t="shared" si="1"/>
        <v>42.601776000000001</v>
      </c>
      <c r="AE58">
        <f>'IDT-1'!D58</f>
        <v>0</v>
      </c>
      <c r="AF58" s="26"/>
      <c r="AG58">
        <f t="shared" si="2"/>
        <v>42.601776000000001</v>
      </c>
      <c r="AI58" s="75">
        <f>PXIL!L58</f>
        <v>0</v>
      </c>
      <c r="AJ58" s="75">
        <f>PXIL!R58</f>
        <v>0</v>
      </c>
      <c r="AK58" s="75">
        <f>RTM_IEX!L58</f>
        <v>20.28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1.21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8.4</v>
      </c>
      <c r="AB59" s="117">
        <f>-STOA!R59</f>
        <v>0</v>
      </c>
      <c r="AC59">
        <f t="shared" si="0"/>
        <v>0.40365600000000007</v>
      </c>
      <c r="AD59">
        <f t="shared" si="1"/>
        <v>45.466344000000007</v>
      </c>
      <c r="AE59">
        <f>'IDT-1'!D59</f>
        <v>0</v>
      </c>
      <c r="AF59" s="26"/>
      <c r="AG59">
        <f t="shared" si="2"/>
        <v>45.466344000000007</v>
      </c>
      <c r="AI59" s="75">
        <f>PXIL!L59</f>
        <v>0</v>
      </c>
      <c r="AJ59" s="75">
        <f>PXIL!R59</f>
        <v>0</v>
      </c>
      <c r="AK59" s="75">
        <f>RTM_IEX!L59</f>
        <v>23.17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1.21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8.4</v>
      </c>
      <c r="AB60" s="117">
        <f>-STOA!R60</f>
        <v>0</v>
      </c>
      <c r="AC60">
        <f t="shared" si="0"/>
        <v>0.40365600000000007</v>
      </c>
      <c r="AD60">
        <f t="shared" si="1"/>
        <v>45.466344000000007</v>
      </c>
      <c r="AE60">
        <f>'IDT-1'!D60</f>
        <v>0</v>
      </c>
      <c r="AF60" s="26"/>
      <c r="AG60">
        <f t="shared" si="2"/>
        <v>45.466344000000007</v>
      </c>
      <c r="AI60" s="75">
        <f>PXIL!L60</f>
        <v>0</v>
      </c>
      <c r="AJ60" s="75">
        <f>PXIL!R60</f>
        <v>0</v>
      </c>
      <c r="AK60" s="75">
        <f>RTM_IEX!L60</f>
        <v>23.17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1.21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8.4</v>
      </c>
      <c r="AB61" s="117">
        <f>-STOA!R61</f>
        <v>0</v>
      </c>
      <c r="AC61">
        <f t="shared" si="0"/>
        <v>0.45047200000000004</v>
      </c>
      <c r="AD61">
        <f t="shared" si="1"/>
        <v>50.739528</v>
      </c>
      <c r="AE61">
        <f>'IDT-1'!D61</f>
        <v>0</v>
      </c>
      <c r="AF61" s="26"/>
      <c r="AG61">
        <f t="shared" si="2"/>
        <v>50.739528</v>
      </c>
      <c r="AI61" s="75">
        <f>PXIL!L61</f>
        <v>0</v>
      </c>
      <c r="AJ61" s="75">
        <f>PXIL!R61</f>
        <v>0</v>
      </c>
      <c r="AK61" s="75">
        <f>RTM_IEX!L61</f>
        <v>28.49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1.53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8.4</v>
      </c>
      <c r="AB62" s="117">
        <f>-STOA!R62</f>
        <v>0</v>
      </c>
      <c r="AC62">
        <f t="shared" si="0"/>
        <v>0.372504</v>
      </c>
      <c r="AD62">
        <f t="shared" si="1"/>
        <v>41.957495999999999</v>
      </c>
      <c r="AE62">
        <f>'IDT-1'!D62</f>
        <v>0</v>
      </c>
      <c r="AF62" s="26"/>
      <c r="AG62">
        <f t="shared" si="2"/>
        <v>41.957495999999999</v>
      </c>
      <c r="AI62" s="75">
        <f>PXIL!L62</f>
        <v>0</v>
      </c>
      <c r="AJ62" s="75">
        <f>PXIL!R62</f>
        <v>0</v>
      </c>
      <c r="AK62" s="75">
        <f>RTM_IEX!L62</f>
        <v>19.309999999999999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0.93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8.4</v>
      </c>
      <c r="AB63" s="117">
        <f>-STOA!R63</f>
        <v>0</v>
      </c>
      <c r="AC63">
        <f t="shared" si="0"/>
        <v>0.39274400000000004</v>
      </c>
      <c r="AD63">
        <f t="shared" si="1"/>
        <v>44.237256000000002</v>
      </c>
      <c r="AE63">
        <f>'IDT-1'!D63</f>
        <v>0</v>
      </c>
      <c r="AF63" s="26"/>
      <c r="AG63">
        <f t="shared" si="2"/>
        <v>44.237256000000002</v>
      </c>
      <c r="AI63" s="75">
        <f>PXIL!L63</f>
        <v>0</v>
      </c>
      <c r="AJ63" s="75">
        <f>PXIL!R63</f>
        <v>0</v>
      </c>
      <c r="AK63" s="75">
        <f>RTM_IEX!L63</f>
        <v>22.21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0.93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8.4</v>
      </c>
      <c r="AB64" s="117">
        <f>-STOA!R64</f>
        <v>0</v>
      </c>
      <c r="AC64">
        <f t="shared" si="0"/>
        <v>0.19729600000000003</v>
      </c>
      <c r="AD64">
        <f t="shared" si="1"/>
        <v>22.222704</v>
      </c>
      <c r="AE64">
        <f>'IDT-1'!D64</f>
        <v>0</v>
      </c>
      <c r="AF64" s="26"/>
      <c r="AG64">
        <f t="shared" si="2"/>
        <v>22.222704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8.7893938349079352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8.4</v>
      </c>
      <c r="AB65" s="117">
        <f>-STOA!R65</f>
        <v>0</v>
      </c>
      <c r="AC65">
        <f t="shared" si="0"/>
        <v>0.47035466574718987</v>
      </c>
      <c r="AD65">
        <f t="shared" si="1"/>
        <v>52.97903916916075</v>
      </c>
      <c r="AE65">
        <f>'IDT-1'!D65</f>
        <v>0</v>
      </c>
      <c r="AF65" s="26"/>
      <c r="AG65">
        <f t="shared" si="2"/>
        <v>52.97903916916075</v>
      </c>
      <c r="AI65" s="75">
        <f>PXIL!L65</f>
        <v>0</v>
      </c>
      <c r="AJ65" s="75">
        <f>PXIL!R65</f>
        <v>0</v>
      </c>
      <c r="AK65" s="75">
        <f>RTM_IEX!L65</f>
        <v>23.17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8.7893938349079352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8.4</v>
      </c>
      <c r="AB66" s="117">
        <f>-STOA!R66</f>
        <v>0</v>
      </c>
      <c r="AC66">
        <f t="shared" si="0"/>
        <v>0.46190666574718986</v>
      </c>
      <c r="AD66">
        <f t="shared" si="1"/>
        <v>52.027487169160743</v>
      </c>
      <c r="AE66">
        <f>'IDT-1'!D66</f>
        <v>0</v>
      </c>
      <c r="AF66" s="26"/>
      <c r="AG66">
        <f t="shared" si="2"/>
        <v>52.027487169160743</v>
      </c>
      <c r="AI66" s="75">
        <f>PXIL!L66</f>
        <v>0</v>
      </c>
      <c r="AJ66" s="75">
        <f>PXIL!R66</f>
        <v>0</v>
      </c>
      <c r="AK66" s="75">
        <f>RTM_IEX!L66</f>
        <v>22.21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8.7893938349079352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8.4</v>
      </c>
      <c r="AB67" s="117">
        <f>-STOA!R67</f>
        <v>0</v>
      </c>
      <c r="AC67">
        <f t="shared" si="0"/>
        <v>0.51717066574718984</v>
      </c>
      <c r="AD67">
        <f t="shared" si="1"/>
        <v>58.252223169160743</v>
      </c>
      <c r="AE67">
        <f>'IDT-1'!D67</f>
        <v>0</v>
      </c>
      <c r="AF67" s="26"/>
      <c r="AG67">
        <f t="shared" si="2"/>
        <v>58.252223169160743</v>
      </c>
      <c r="AI67" s="75">
        <f>PXIL!L67</f>
        <v>0</v>
      </c>
      <c r="AJ67" s="75">
        <f>PXIL!R67</f>
        <v>0</v>
      </c>
      <c r="AK67" s="75">
        <f>RTM_IEX!L67</f>
        <v>28.49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8.7893938349079352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0.43638666574718987</v>
      </c>
      <c r="AD68">
        <f t="shared" ref="AD68:AD98" si="4">SUM(B68:AB68,AI68:AR68)-AC68</f>
        <v>49.153007169160745</v>
      </c>
      <c r="AE68">
        <f>'IDT-1'!D68</f>
        <v>0</v>
      </c>
      <c r="AF68" s="26"/>
      <c r="AG68">
        <f t="shared" ref="AG68:AG98" si="5">SUM(AD68:AF68)</f>
        <v>49.153007169160745</v>
      </c>
      <c r="AI68" s="75">
        <f>PXIL!L68</f>
        <v>0</v>
      </c>
      <c r="AJ68" s="75">
        <f>PXIL!R68</f>
        <v>0</v>
      </c>
      <c r="AK68" s="75">
        <f>RTM_IEX!L68</f>
        <v>19.309999999999999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8.7893938349079352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8.4</v>
      </c>
      <c r="AB69" s="117">
        <f>-STOA!R69</f>
        <v>0</v>
      </c>
      <c r="AC69">
        <f t="shared" si="3"/>
        <v>0.46190666574718986</v>
      </c>
      <c r="AD69">
        <f t="shared" si="4"/>
        <v>52.027487169160743</v>
      </c>
      <c r="AE69">
        <f>'IDT-1'!D69</f>
        <v>0</v>
      </c>
      <c r="AF69" s="26"/>
      <c r="AG69">
        <f t="shared" si="5"/>
        <v>52.027487169160743</v>
      </c>
      <c r="AI69" s="75">
        <f>PXIL!L69</f>
        <v>0</v>
      </c>
      <c r="AJ69" s="75">
        <f>PXIL!R69</f>
        <v>0</v>
      </c>
      <c r="AK69" s="75">
        <f>RTM_IEX!L69</f>
        <v>22.21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8.7893938349079352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8.4</v>
      </c>
      <c r="AB70" s="117">
        <f>-STOA!R70</f>
        <v>0</v>
      </c>
      <c r="AC70">
        <f t="shared" si="3"/>
        <v>0.45337066574718987</v>
      </c>
      <c r="AD70">
        <f t="shared" si="4"/>
        <v>51.066023169160744</v>
      </c>
      <c r="AE70">
        <f>'IDT-1'!D70</f>
        <v>0</v>
      </c>
      <c r="AF70" s="26"/>
      <c r="AG70">
        <f t="shared" si="5"/>
        <v>51.066023169160744</v>
      </c>
      <c r="AI70" s="75">
        <f>PXIL!L70</f>
        <v>0</v>
      </c>
      <c r="AJ70" s="75">
        <f>PXIL!R70</f>
        <v>0</v>
      </c>
      <c r="AK70" s="75">
        <f>RTM_IEX!L70</f>
        <v>21.24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8.7893938349079352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8.4</v>
      </c>
      <c r="AB71" s="117">
        <f>-STOA!R71</f>
        <v>0</v>
      </c>
      <c r="AC71">
        <f t="shared" si="3"/>
        <v>0.36845066574718988</v>
      </c>
      <c r="AD71">
        <f t="shared" si="4"/>
        <v>41.500943169160749</v>
      </c>
      <c r="AE71">
        <f>'IDT-1'!D71</f>
        <v>0</v>
      </c>
      <c r="AF71" s="26"/>
      <c r="AG71">
        <f t="shared" si="5"/>
        <v>41.500943169160749</v>
      </c>
      <c r="AI71" s="75">
        <f>PXIL!L71</f>
        <v>0</v>
      </c>
      <c r="AJ71" s="75">
        <f>PXIL!R71</f>
        <v>0</v>
      </c>
      <c r="AK71" s="75">
        <f>RTM_IEX!L71</f>
        <v>11.59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8.7893938349079352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8.4</v>
      </c>
      <c r="AB72" s="117">
        <f>-STOA!R72</f>
        <v>0</v>
      </c>
      <c r="AC72">
        <f t="shared" si="3"/>
        <v>0.36845066574718988</v>
      </c>
      <c r="AD72">
        <f t="shared" si="4"/>
        <v>41.500943169160749</v>
      </c>
      <c r="AE72">
        <f>'IDT-1'!D72</f>
        <v>0</v>
      </c>
      <c r="AF72" s="26"/>
      <c r="AG72">
        <f t="shared" si="5"/>
        <v>41.500943169160749</v>
      </c>
      <c r="AI72" s="75">
        <f>PXIL!L72</f>
        <v>0</v>
      </c>
      <c r="AJ72" s="75">
        <f>PXIL!R72</f>
        <v>0</v>
      </c>
      <c r="AK72" s="75">
        <f>RTM_IEX!L72</f>
        <v>11.59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8.7893938349079352</v>
      </c>
      <c r="I73">
        <f>Bawana_NG!R73</f>
        <v>5.37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8.4</v>
      </c>
      <c r="AB73" s="117">
        <f>-STOA!R73</f>
        <v>0</v>
      </c>
      <c r="AC73">
        <f t="shared" si="3"/>
        <v>0.39845866574718991</v>
      </c>
      <c r="AD73">
        <f t="shared" si="4"/>
        <v>44.880935169160743</v>
      </c>
      <c r="AE73">
        <f>'IDT-1'!D73</f>
        <v>0</v>
      </c>
      <c r="AF73" s="26"/>
      <c r="AG73">
        <f t="shared" si="5"/>
        <v>44.880935169160743</v>
      </c>
      <c r="AI73" s="75">
        <f>PXIL!L73</f>
        <v>0</v>
      </c>
      <c r="AJ73" s="75">
        <f>PXIL!R73</f>
        <v>0</v>
      </c>
      <c r="AK73" s="75">
        <f>RTM_IEX!L73</f>
        <v>15.45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8.7893938349079352</v>
      </c>
      <c r="I74">
        <f>Bawana_NG!R74</f>
        <v>5.37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8.4</v>
      </c>
      <c r="AB74" s="117">
        <f>-STOA!R74</f>
        <v>0</v>
      </c>
      <c r="AC74">
        <f t="shared" si="3"/>
        <v>0.32198666574718987</v>
      </c>
      <c r="AD74">
        <f t="shared" si="4"/>
        <v>36.267407169160748</v>
      </c>
      <c r="AE74">
        <f>'IDT-1'!D74</f>
        <v>0</v>
      </c>
      <c r="AF74" s="26"/>
      <c r="AG74">
        <f t="shared" si="5"/>
        <v>36.267407169160748</v>
      </c>
      <c r="AI74" s="75">
        <f>PXIL!L74</f>
        <v>0</v>
      </c>
      <c r="AJ74" s="75">
        <f>PXIL!R74</f>
        <v>0</v>
      </c>
      <c r="AK74" s="75">
        <f>RTM_IEX!L74</f>
        <v>6.76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8.7893938349079352</v>
      </c>
      <c r="I75">
        <f>Bawana_NG!R75</f>
        <v>5.37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8.4</v>
      </c>
      <c r="AB75" s="117">
        <f>-STOA!R75</f>
        <v>0</v>
      </c>
      <c r="AC75">
        <f t="shared" si="3"/>
        <v>0.33043466574718988</v>
      </c>
      <c r="AD75">
        <f t="shared" si="4"/>
        <v>37.218959169160748</v>
      </c>
      <c r="AE75">
        <f>'IDT-1'!D75</f>
        <v>0</v>
      </c>
      <c r="AF75" s="26"/>
      <c r="AG75">
        <f t="shared" si="5"/>
        <v>37.218959169160748</v>
      </c>
      <c r="AI75" s="75">
        <f>PXIL!L75</f>
        <v>0</v>
      </c>
      <c r="AJ75" s="75">
        <f>PXIL!R75</f>
        <v>0</v>
      </c>
      <c r="AK75" s="75">
        <f>RTM_IEX!L75</f>
        <v>7.72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8.7893938349079352</v>
      </c>
      <c r="I76">
        <f>Bawana_NG!R76</f>
        <v>5.37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8.4</v>
      </c>
      <c r="AB76" s="117">
        <f>-STOA!R76</f>
        <v>0</v>
      </c>
      <c r="AC76">
        <f t="shared" si="3"/>
        <v>0.32198666574718987</v>
      </c>
      <c r="AD76">
        <f t="shared" si="4"/>
        <v>36.267407169160748</v>
      </c>
      <c r="AE76">
        <f>'IDT-1'!D76</f>
        <v>0</v>
      </c>
      <c r="AF76" s="26"/>
      <c r="AG76">
        <f t="shared" si="5"/>
        <v>36.267407169160748</v>
      </c>
      <c r="AI76" s="75">
        <f>PXIL!L76</f>
        <v>0</v>
      </c>
      <c r="AJ76" s="75">
        <f>PXIL!R76</f>
        <v>0</v>
      </c>
      <c r="AK76" s="75">
        <f>RTM_IEX!L76</f>
        <v>6.76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8.7893938349079352</v>
      </c>
      <c r="I77">
        <f>Bawana_NG!R77</f>
        <v>5.37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8.4</v>
      </c>
      <c r="AB77" s="117">
        <f>-STOA!R77</f>
        <v>0</v>
      </c>
      <c r="AC77">
        <f t="shared" si="3"/>
        <v>0.26249866574718989</v>
      </c>
      <c r="AD77">
        <f t="shared" si="4"/>
        <v>29.566895169160748</v>
      </c>
      <c r="AE77">
        <f>'IDT-1'!D77</f>
        <v>0</v>
      </c>
      <c r="AF77" s="26"/>
      <c r="AG77">
        <f t="shared" si="5"/>
        <v>29.566895169160748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8.7893938349079352</v>
      </c>
      <c r="I78">
        <f>Bawana_NG!R78</f>
        <v>5.37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8.4</v>
      </c>
      <c r="AB78" s="117">
        <f>-STOA!R78</f>
        <v>0</v>
      </c>
      <c r="AC78">
        <f t="shared" si="3"/>
        <v>0.26249866574718989</v>
      </c>
      <c r="AD78">
        <f t="shared" si="4"/>
        <v>29.566895169160748</v>
      </c>
      <c r="AE78">
        <f>'IDT-1'!D78</f>
        <v>0</v>
      </c>
      <c r="AF78" s="26"/>
      <c r="AG78">
        <f t="shared" si="5"/>
        <v>29.566895169160748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8.7893938349079352</v>
      </c>
      <c r="I79">
        <f>Bawana_NG!R79</f>
        <v>5.37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8.4</v>
      </c>
      <c r="AB79" s="117">
        <f>-STOA!R79</f>
        <v>0</v>
      </c>
      <c r="AC79">
        <f t="shared" si="3"/>
        <v>0.31010666574718987</v>
      </c>
      <c r="AD79">
        <f t="shared" si="4"/>
        <v>34.929287169160752</v>
      </c>
      <c r="AE79">
        <f>'IDT-1'!D79</f>
        <v>0</v>
      </c>
      <c r="AF79" s="26"/>
      <c r="AG79">
        <f t="shared" si="5"/>
        <v>34.929287169160752</v>
      </c>
      <c r="AI79" s="75">
        <f>PXIL!L79</f>
        <v>0</v>
      </c>
      <c r="AJ79" s="75">
        <f>PXIL!R79</f>
        <v>0</v>
      </c>
      <c r="AK79" s="75">
        <f>RTM_IEX!L79</f>
        <v>5.41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8.7893938349079352</v>
      </c>
      <c r="I80">
        <f>Bawana_NG!R80</f>
        <v>5.37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8.4</v>
      </c>
      <c r="AB80" s="117">
        <f>-STOA!R80</f>
        <v>0</v>
      </c>
      <c r="AC80">
        <f t="shared" si="3"/>
        <v>0.26249866574718989</v>
      </c>
      <c r="AD80">
        <f t="shared" si="4"/>
        <v>29.566895169160748</v>
      </c>
      <c r="AE80">
        <f>'IDT-1'!D80</f>
        <v>0</v>
      </c>
      <c r="AF80" s="26"/>
      <c r="AG80">
        <f t="shared" si="5"/>
        <v>29.566895169160748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8.7893938349079352</v>
      </c>
      <c r="I81">
        <f>Bawana_NG!R81</f>
        <v>5.37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8.4</v>
      </c>
      <c r="AB81" s="117">
        <f>-STOA!R81</f>
        <v>0</v>
      </c>
      <c r="AC81">
        <f t="shared" si="3"/>
        <v>0.26249866574718989</v>
      </c>
      <c r="AD81">
        <f t="shared" si="4"/>
        <v>29.566895169160748</v>
      </c>
      <c r="AE81">
        <f>'IDT-1'!D81</f>
        <v>0</v>
      </c>
      <c r="AF81" s="26"/>
      <c r="AG81">
        <f t="shared" si="5"/>
        <v>29.566895169160748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8.7893938349079352</v>
      </c>
      <c r="I82">
        <f>Bawana_NG!R82</f>
        <v>5.37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8.4</v>
      </c>
      <c r="AB82" s="117">
        <f>-STOA!R82</f>
        <v>0</v>
      </c>
      <c r="AC82">
        <f t="shared" si="3"/>
        <v>0.26249866574718989</v>
      </c>
      <c r="AD82">
        <f t="shared" si="4"/>
        <v>29.566895169160748</v>
      </c>
      <c r="AE82">
        <f>'IDT-1'!D82</f>
        <v>0</v>
      </c>
      <c r="AF82" s="26"/>
      <c r="AG82">
        <f t="shared" si="5"/>
        <v>29.566895169160748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5.8800000000000008</v>
      </c>
      <c r="I83">
        <f>Bawana_NG!R83</f>
        <v>5.37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8.4</v>
      </c>
      <c r="AB83" s="117">
        <f>-STOA!R83</f>
        <v>0</v>
      </c>
      <c r="AC83">
        <f t="shared" si="3"/>
        <v>0.23689600000000002</v>
      </c>
      <c r="AD83">
        <f t="shared" si="4"/>
        <v>26.683104</v>
      </c>
      <c r="AE83">
        <f>'IDT-1'!D83</f>
        <v>0</v>
      </c>
      <c r="AF83" s="26"/>
      <c r="AG83">
        <f t="shared" si="5"/>
        <v>26.683104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5.8800000000000008</v>
      </c>
      <c r="I84">
        <f>Bawana_NG!R84</f>
        <v>5.37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8.4</v>
      </c>
      <c r="AB84" s="117">
        <f>-STOA!R84</f>
        <v>0</v>
      </c>
      <c r="AC84">
        <f t="shared" si="3"/>
        <v>0.23689600000000002</v>
      </c>
      <c r="AD84">
        <f t="shared" si="4"/>
        <v>26.683104</v>
      </c>
      <c r="AE84">
        <f>'IDT-1'!D84</f>
        <v>0</v>
      </c>
      <c r="AF84" s="26"/>
      <c r="AG84">
        <f t="shared" si="5"/>
        <v>26.683104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4.6500000000000004</v>
      </c>
      <c r="I85">
        <f>Bawana_NG!R85</f>
        <v>11.74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8.4</v>
      </c>
      <c r="AB85" s="117">
        <f>-STOA!R85</f>
        <v>0</v>
      </c>
      <c r="AC85">
        <f t="shared" si="3"/>
        <v>0.30958400000000003</v>
      </c>
      <c r="AD85">
        <f t="shared" si="4"/>
        <v>34.870415999999999</v>
      </c>
      <c r="AE85">
        <f>'IDT-1'!D85</f>
        <v>0</v>
      </c>
      <c r="AF85" s="26"/>
      <c r="AG85">
        <f t="shared" si="5"/>
        <v>34.870415999999999</v>
      </c>
      <c r="AI85" s="75">
        <f>PXIL!L85</f>
        <v>0</v>
      </c>
      <c r="AJ85" s="75">
        <f>PXIL!R85</f>
        <v>0</v>
      </c>
      <c r="AK85" s="75">
        <f>RTM_IEX!L85</f>
        <v>3.12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4.6500000000000004</v>
      </c>
      <c r="I86">
        <f>Bawana_NG!R86</f>
        <v>7.43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8.4</v>
      </c>
      <c r="AB86" s="117">
        <f>-STOA!R86</f>
        <v>0</v>
      </c>
      <c r="AC86">
        <f t="shared" si="3"/>
        <v>0.24420000000000003</v>
      </c>
      <c r="AD86">
        <f t="shared" si="4"/>
        <v>27.505800000000001</v>
      </c>
      <c r="AE86">
        <f>'IDT-1'!D86</f>
        <v>0</v>
      </c>
      <c r="AF86" s="26"/>
      <c r="AG86">
        <f t="shared" si="5"/>
        <v>27.505800000000001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8</v>
      </c>
      <c r="I87">
        <f>Bawana_NG!R87</f>
        <v>10.29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8.4</v>
      </c>
      <c r="AB87" s="117">
        <f>-STOA!R87</f>
        <v>0</v>
      </c>
      <c r="AC87">
        <f t="shared" si="3"/>
        <v>0.298848</v>
      </c>
      <c r="AD87">
        <f t="shared" si="4"/>
        <v>33.661152000000001</v>
      </c>
      <c r="AE87">
        <f>'IDT-1'!D87</f>
        <v>0</v>
      </c>
      <c r="AF87" s="26"/>
      <c r="AG87">
        <f t="shared" si="5"/>
        <v>33.661152000000001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8</v>
      </c>
      <c r="I88">
        <f>Bawana_NG!R88</f>
        <v>10.29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8.4</v>
      </c>
      <c r="AB88" s="117">
        <f>-STOA!R88</f>
        <v>0</v>
      </c>
      <c r="AC88">
        <f t="shared" si="3"/>
        <v>0.298848</v>
      </c>
      <c r="AD88">
        <f t="shared" si="4"/>
        <v>33.661152000000001</v>
      </c>
      <c r="AE88">
        <f>'IDT-1'!D88</f>
        <v>0</v>
      </c>
      <c r="AF88" s="26"/>
      <c r="AG88">
        <f t="shared" si="5"/>
        <v>33.661152000000001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8</v>
      </c>
      <c r="I89">
        <f>Bawana_NG!R89</f>
        <v>10.29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8.4</v>
      </c>
      <c r="AB89" s="117">
        <f>-STOA!R89</f>
        <v>0</v>
      </c>
      <c r="AC89">
        <f t="shared" si="3"/>
        <v>0.298848</v>
      </c>
      <c r="AD89">
        <f t="shared" si="4"/>
        <v>33.661152000000001</v>
      </c>
      <c r="AE89">
        <f>'IDT-1'!D89</f>
        <v>0</v>
      </c>
      <c r="AF89" s="26"/>
      <c r="AG89">
        <f t="shared" si="5"/>
        <v>33.661152000000001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8</v>
      </c>
      <c r="I90">
        <f>Bawana_NG!R90</f>
        <v>10.29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8.4</v>
      </c>
      <c r="AB90" s="117">
        <f>-STOA!R90</f>
        <v>0</v>
      </c>
      <c r="AC90">
        <f t="shared" si="3"/>
        <v>0.298848</v>
      </c>
      <c r="AD90">
        <f t="shared" si="4"/>
        <v>33.661152000000001</v>
      </c>
      <c r="AE90">
        <f>'IDT-1'!D90</f>
        <v>0</v>
      </c>
      <c r="AF90" s="26"/>
      <c r="AG90">
        <f t="shared" si="5"/>
        <v>33.661152000000001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8</v>
      </c>
      <c r="I91">
        <f>Bawana_NG!R91</f>
        <v>14.04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8.4</v>
      </c>
      <c r="AB91" s="117">
        <f>-STOA!R91</f>
        <v>0</v>
      </c>
      <c r="AC91">
        <f t="shared" si="3"/>
        <v>0.35472800000000004</v>
      </c>
      <c r="AD91">
        <f t="shared" si="4"/>
        <v>39.955272000000001</v>
      </c>
      <c r="AE91">
        <f>'IDT-1'!D91</f>
        <v>0</v>
      </c>
      <c r="AF91" s="26"/>
      <c r="AG91">
        <f t="shared" si="5"/>
        <v>39.955272000000001</v>
      </c>
      <c r="AI91" s="75">
        <f>PXIL!L91</f>
        <v>0</v>
      </c>
      <c r="AJ91" s="75">
        <f>PXIL!R91</f>
        <v>0</v>
      </c>
      <c r="AK91" s="75">
        <f>RTM_IEX!L91</f>
        <v>2.6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8</v>
      </c>
      <c r="I92">
        <f>Bawana_NG!R92</f>
        <v>9.93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8.4</v>
      </c>
      <c r="AB92" s="117">
        <f>-STOA!R92</f>
        <v>0</v>
      </c>
      <c r="AC92">
        <f t="shared" si="3"/>
        <v>0.29568000000000005</v>
      </c>
      <c r="AD92">
        <f t="shared" si="4"/>
        <v>33.304320000000004</v>
      </c>
      <c r="AE92">
        <f>'IDT-1'!D92</f>
        <v>0</v>
      </c>
      <c r="AF92" s="26"/>
      <c r="AG92">
        <f t="shared" si="5"/>
        <v>33.304320000000004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15.99889662781877</v>
      </c>
      <c r="I93">
        <f>Bawana_NG!R93</f>
        <v>9.93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8.4</v>
      </c>
      <c r="AB93" s="117">
        <f>-STOA!R93</f>
        <v>0</v>
      </c>
      <c r="AC93">
        <f t="shared" si="3"/>
        <v>0.3660702903248052</v>
      </c>
      <c r="AD93">
        <f t="shared" si="4"/>
        <v>41.232826337493961</v>
      </c>
      <c r="AE93">
        <f>'IDT-1'!D93</f>
        <v>0</v>
      </c>
      <c r="AF93" s="26"/>
      <c r="AG93">
        <f t="shared" si="5"/>
        <v>41.232826337493961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8</v>
      </c>
      <c r="I94">
        <f>Bawana_NG!R94</f>
        <v>9.93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8.4</v>
      </c>
      <c r="AB94" s="117">
        <f>-STOA!R94</f>
        <v>0</v>
      </c>
      <c r="AC94">
        <f t="shared" si="3"/>
        <v>0.29568000000000005</v>
      </c>
      <c r="AD94">
        <f t="shared" si="4"/>
        <v>33.304320000000004</v>
      </c>
      <c r="AE94">
        <f>'IDT-1'!D94</f>
        <v>0</v>
      </c>
      <c r="AF94" s="26"/>
      <c r="AG94">
        <f t="shared" si="5"/>
        <v>33.304320000000004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8</v>
      </c>
      <c r="I95">
        <f>Bawana_NG!R95</f>
        <v>9.3800000000000008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8.4</v>
      </c>
      <c r="AB95" s="117">
        <f>-STOA!R95</f>
        <v>0</v>
      </c>
      <c r="AC95">
        <f t="shared" si="3"/>
        <v>0.29083999999999999</v>
      </c>
      <c r="AD95">
        <f t="shared" si="4"/>
        <v>32.759159999999994</v>
      </c>
      <c r="AE95">
        <f>'IDT-1'!D95</f>
        <v>0</v>
      </c>
      <c r="AF95" s="26"/>
      <c r="AG95">
        <f t="shared" si="5"/>
        <v>32.759159999999994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8</v>
      </c>
      <c r="I96">
        <f>Bawana_NG!R96</f>
        <v>9.3800000000000008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8.4</v>
      </c>
      <c r="AB96" s="117">
        <f>-STOA!R96</f>
        <v>0</v>
      </c>
      <c r="AC96">
        <f t="shared" si="3"/>
        <v>0.29083999999999999</v>
      </c>
      <c r="AD96">
        <f t="shared" si="4"/>
        <v>32.759159999999994</v>
      </c>
      <c r="AE96">
        <f>'IDT-1'!D96</f>
        <v>0</v>
      </c>
      <c r="AF96" s="26"/>
      <c r="AG96">
        <f t="shared" si="5"/>
        <v>32.759159999999994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11</v>
      </c>
      <c r="I97">
        <f>Bawana_NG!R97</f>
        <v>12.83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8.4</v>
      </c>
      <c r="AB97" s="117">
        <f>-STOA!R97</f>
        <v>0</v>
      </c>
      <c r="AC97">
        <f t="shared" si="3"/>
        <v>0.37488000000000005</v>
      </c>
      <c r="AD97">
        <f t="shared" si="4"/>
        <v>42.225120000000004</v>
      </c>
      <c r="AE97">
        <f>'IDT-1'!D97</f>
        <v>0</v>
      </c>
      <c r="AF97" s="26"/>
      <c r="AG97">
        <f t="shared" si="5"/>
        <v>42.225120000000004</v>
      </c>
      <c r="AI97" s="75">
        <f>PXIL!L97</f>
        <v>0</v>
      </c>
      <c r="AJ97" s="75">
        <f>PXIL!R97</f>
        <v>0</v>
      </c>
      <c r="AK97" s="75">
        <f>RTM_IEX!L97</f>
        <v>3.1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8</v>
      </c>
      <c r="I98">
        <f>Bawana_NG!R98</f>
        <v>8.19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8.4</v>
      </c>
      <c r="AB98" s="117">
        <f>-STOA!R98</f>
        <v>0</v>
      </c>
      <c r="AC98">
        <f t="shared" si="3"/>
        <v>0.28036800000000001</v>
      </c>
      <c r="AD98">
        <f t="shared" si="4"/>
        <v>31.579632</v>
      </c>
      <c r="AE98">
        <f>'IDT-1'!D98</f>
        <v>0</v>
      </c>
      <c r="AF98" s="26"/>
      <c r="AG98">
        <f t="shared" si="5"/>
        <v>31.579632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0.17932999999999977</v>
      </c>
      <c r="H99">
        <f t="shared" si="6"/>
        <v>0.11491119788325474</v>
      </c>
      <c r="I99">
        <f t="shared" si="6"/>
        <v>0.15503135117298839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0.20159999999999964</v>
      </c>
      <c r="AB99" s="117">
        <f t="shared" si="6"/>
        <v>0</v>
      </c>
      <c r="AC99">
        <f t="shared" si="6"/>
        <v>7.4418084316949466E-3</v>
      </c>
      <c r="AD99">
        <f t="shared" si="6"/>
        <v>0.83821824062454919</v>
      </c>
      <c r="AE99">
        <f t="shared" ref="AE99:AR99" si="7">SUM(AE3:AE98)/4000</f>
        <v>0</v>
      </c>
      <c r="AG99">
        <f t="shared" si="7"/>
        <v>0.83821824062454919</v>
      </c>
      <c r="AI99">
        <f t="shared" si="7"/>
        <v>0</v>
      </c>
      <c r="AJ99">
        <f t="shared" si="7"/>
        <v>0</v>
      </c>
      <c r="AK99">
        <f t="shared" si="7"/>
        <v>0.19478750000000009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3" sqref="B13:D13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220</v>
      </c>
      <c r="C1" s="31">
        <v>44719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2">
      <c r="A2" s="31">
        <v>44748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44748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11.298292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9.942496960000001E-2</v>
      </c>
      <c r="AD3">
        <f>SUM(B3:AB3,AI3:AR3)-AC3</f>
        <v>11.198867030400001</v>
      </c>
      <c r="AE3">
        <v>0</v>
      </c>
      <c r="AF3" s="26"/>
      <c r="AG3">
        <f>SUM(AD3:AF3)</f>
        <v>11.198867030400001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11.298292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9.942496960000001E-2</v>
      </c>
      <c r="AD4">
        <f t="shared" ref="AD4:AD67" si="1">SUM(B4:AB4,AI4:AR4)-AC4</f>
        <v>11.198867030400001</v>
      </c>
      <c r="AE4">
        <v>0</v>
      </c>
      <c r="AF4" s="26"/>
      <c r="AG4">
        <f t="shared" ref="AG4:AG67" si="2">SUM(AD4:AF4)</f>
        <v>11.198867030400001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11.298292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9.942496960000001E-2</v>
      </c>
      <c r="AD5">
        <f t="shared" si="1"/>
        <v>11.198867030400001</v>
      </c>
      <c r="AE5">
        <v>0</v>
      </c>
      <c r="AF5" s="26"/>
      <c r="AG5">
        <f t="shared" si="2"/>
        <v>11.198867030400001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11.298292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9.942496960000001E-2</v>
      </c>
      <c r="AD6">
        <f t="shared" si="1"/>
        <v>11.198867030400001</v>
      </c>
      <c r="AE6">
        <v>0</v>
      </c>
      <c r="AF6" s="26"/>
      <c r="AG6">
        <f t="shared" si="2"/>
        <v>11.198867030400001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11.298292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9.942496960000001E-2</v>
      </c>
      <c r="AD7">
        <f t="shared" si="1"/>
        <v>11.198867030400001</v>
      </c>
      <c r="AE7">
        <v>0</v>
      </c>
      <c r="AF7" s="26"/>
      <c r="AG7">
        <f t="shared" si="2"/>
        <v>11.198867030400001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8.4876240000000003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7.4691091200000004E-2</v>
      </c>
      <c r="AD8">
        <f t="shared" si="1"/>
        <v>8.4129329088000002</v>
      </c>
      <c r="AE8">
        <v>0</v>
      </c>
      <c r="AF8" s="26"/>
      <c r="AG8">
        <f t="shared" si="2"/>
        <v>8.4129329088000002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11.298292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9.942496960000001E-2</v>
      </c>
      <c r="AD9">
        <f t="shared" si="1"/>
        <v>11.198867030400001</v>
      </c>
      <c r="AE9">
        <v>0</v>
      </c>
      <c r="AF9" s="26"/>
      <c r="AG9">
        <f t="shared" si="2"/>
        <v>11.198867030400001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11.298292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9.942496960000001E-2</v>
      </c>
      <c r="AD10">
        <f t="shared" si="1"/>
        <v>11.198867030400001</v>
      </c>
      <c r="AE10">
        <v>0</v>
      </c>
      <c r="AF10" s="26"/>
      <c r="AG10">
        <f t="shared" si="2"/>
        <v>11.198867030400001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12.332642999999999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0.1094072584</v>
      </c>
      <c r="AD11">
        <f t="shared" si="1"/>
        <v>12.3232357416</v>
      </c>
      <c r="AE11">
        <v>0</v>
      </c>
      <c r="AF11" s="26"/>
      <c r="AG11">
        <f t="shared" si="2"/>
        <v>12.3232357416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12.332642999999999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0.10852725839999999</v>
      </c>
      <c r="AD12">
        <f t="shared" si="1"/>
        <v>12.224115741599999</v>
      </c>
      <c r="AE12">
        <v>0</v>
      </c>
      <c r="AF12" s="26"/>
      <c r="AG12">
        <f t="shared" si="2"/>
        <v>12.224115741599999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12.332642999999999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1.54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0.1220792584</v>
      </c>
      <c r="AD13">
        <f t="shared" si="1"/>
        <v>13.750563741600001</v>
      </c>
      <c r="AE13">
        <v>0</v>
      </c>
      <c r="AF13" s="26"/>
      <c r="AG13">
        <f t="shared" si="2"/>
        <v>13.750563741600001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12.332642999999999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1.1599999999999999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0.1187352584</v>
      </c>
      <c r="AD14">
        <f t="shared" si="1"/>
        <v>13.3739077416</v>
      </c>
      <c r="AE14">
        <v>0</v>
      </c>
      <c r="AF14" s="26"/>
      <c r="AG14">
        <f t="shared" si="2"/>
        <v>13.3739077416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11.8286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0.10409168000000001</v>
      </c>
      <c r="AD15">
        <f t="shared" si="1"/>
        <v>11.72450832</v>
      </c>
      <c r="AE15">
        <v>0</v>
      </c>
      <c r="AF15" s="26"/>
      <c r="AG15">
        <f t="shared" si="2"/>
        <v>11.72450832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12.332642999999999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1.54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0.1220792584</v>
      </c>
      <c r="AD16">
        <f t="shared" si="1"/>
        <v>13.750563741600001</v>
      </c>
      <c r="AE16">
        <v>0</v>
      </c>
      <c r="AF16" s="26"/>
      <c r="AG16">
        <f t="shared" si="2"/>
        <v>13.750563741600001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12.332642999999999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1.54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0.1220792584</v>
      </c>
      <c r="AD17">
        <f t="shared" si="1"/>
        <v>13.750563741600001</v>
      </c>
      <c r="AE17">
        <v>0</v>
      </c>
      <c r="AF17" s="26"/>
      <c r="AG17">
        <f t="shared" si="2"/>
        <v>13.750563741600001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12.332642999999999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4.4400000000000004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0.14759925839999999</v>
      </c>
      <c r="AD18">
        <f t="shared" si="1"/>
        <v>16.625043741599999</v>
      </c>
      <c r="AE18">
        <v>0</v>
      </c>
      <c r="AF18" s="26"/>
      <c r="AG18">
        <f t="shared" si="2"/>
        <v>16.625043741599999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12.332642999999999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1.45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0.1212872584</v>
      </c>
      <c r="AD19">
        <f t="shared" si="1"/>
        <v>13.661355741599998</v>
      </c>
      <c r="AE19">
        <v>0</v>
      </c>
      <c r="AF19" s="26"/>
      <c r="AG19">
        <f t="shared" si="2"/>
        <v>13.661355741599998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12.332642999999999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1.74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0.1238392584</v>
      </c>
      <c r="AD20">
        <f t="shared" si="1"/>
        <v>13.948803741599999</v>
      </c>
      <c r="AE20">
        <v>0</v>
      </c>
      <c r="AF20" s="26"/>
      <c r="AG20">
        <f t="shared" si="2"/>
        <v>13.948803741599999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12.332642999999999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1.45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0.1212872584</v>
      </c>
      <c r="AD21">
        <f t="shared" si="1"/>
        <v>13.661355741599998</v>
      </c>
      <c r="AE21">
        <v>0</v>
      </c>
      <c r="AF21" s="26"/>
      <c r="AG21">
        <f t="shared" si="2"/>
        <v>13.661355741599998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12.332642999999999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0.10852725839999999</v>
      </c>
      <c r="AD22">
        <f t="shared" si="1"/>
        <v>12.224115741599999</v>
      </c>
      <c r="AE22">
        <v>0</v>
      </c>
      <c r="AF22" s="26"/>
      <c r="AG22">
        <f t="shared" si="2"/>
        <v>12.224115741599999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12.332642999999999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6.08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0.16203125839999999</v>
      </c>
      <c r="AD23">
        <f t="shared" si="1"/>
        <v>18.2506117416</v>
      </c>
      <c r="AE23">
        <v>0</v>
      </c>
      <c r="AF23" s="26"/>
      <c r="AG23">
        <f t="shared" si="2"/>
        <v>18.2506117416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12.332642999999999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5.89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0.16035925839999998</v>
      </c>
      <c r="AD24">
        <f t="shared" si="1"/>
        <v>18.062283741599998</v>
      </c>
      <c r="AE24">
        <v>0</v>
      </c>
      <c r="AF24" s="26"/>
      <c r="AG24">
        <f t="shared" si="2"/>
        <v>18.062283741599998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12.332642999999999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0.19353525840000002</v>
      </c>
      <c r="AD25">
        <f t="shared" si="1"/>
        <v>21.7991077416</v>
      </c>
      <c r="AE25">
        <v>0</v>
      </c>
      <c r="AF25" s="26"/>
      <c r="AG25">
        <f t="shared" si="2"/>
        <v>21.7991077416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12.332642999999999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1.64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0.12295925840000001</v>
      </c>
      <c r="AD26">
        <f t="shared" si="1"/>
        <v>13.8496837416</v>
      </c>
      <c r="AE26">
        <v>0</v>
      </c>
      <c r="AF26" s="26"/>
      <c r="AG26">
        <f t="shared" si="2"/>
        <v>13.8496837416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12.332642999999999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2.0299999999999998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0.12639125839999998</v>
      </c>
      <c r="AD27">
        <f t="shared" si="1"/>
        <v>14.236251741599999</v>
      </c>
      <c r="AE27">
        <v>0</v>
      </c>
      <c r="AF27" s="26"/>
      <c r="AG27">
        <f t="shared" si="2"/>
        <v>14.236251741599999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12.332642999999999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5.0199999999999996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0.15270325840000001</v>
      </c>
      <c r="AD28">
        <f t="shared" si="1"/>
        <v>17.199939741600001</v>
      </c>
      <c r="AE28">
        <v>0</v>
      </c>
      <c r="AF28" s="26"/>
      <c r="AG28">
        <f t="shared" si="2"/>
        <v>17.199939741600001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12.332642999999999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1.74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0.1238392584</v>
      </c>
      <c r="AD29">
        <f t="shared" si="1"/>
        <v>13.948803741599999</v>
      </c>
      <c r="AE29">
        <v>0</v>
      </c>
      <c r="AF29" s="26"/>
      <c r="AG29">
        <f t="shared" si="2"/>
        <v>13.948803741599999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12.332642999999999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0.13316725839999999</v>
      </c>
      <c r="AD30">
        <f t="shared" si="1"/>
        <v>14.999475741599998</v>
      </c>
      <c r="AE30">
        <v>0</v>
      </c>
      <c r="AF30" s="26"/>
      <c r="AG30">
        <f t="shared" si="2"/>
        <v>14.999475741599998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12.332642999999999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0.15692725839999999</v>
      </c>
      <c r="AD31">
        <f t="shared" si="1"/>
        <v>17.675715741599998</v>
      </c>
      <c r="AE31">
        <v>0</v>
      </c>
      <c r="AF31" s="26"/>
      <c r="AG31">
        <f t="shared" si="2"/>
        <v>17.675715741599998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12.332642999999999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0.19353525840000002</v>
      </c>
      <c r="AD32">
        <f t="shared" si="1"/>
        <v>21.7991077416</v>
      </c>
      <c r="AE32">
        <v>0</v>
      </c>
      <c r="AF32" s="26"/>
      <c r="AG32">
        <f t="shared" si="2"/>
        <v>21.7991077416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12.332642999999999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2.0299999999999998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0.12639125839999998</v>
      </c>
      <c r="AD33">
        <f t="shared" si="1"/>
        <v>14.236251741599999</v>
      </c>
      <c r="AE33">
        <v>0</v>
      </c>
      <c r="AF33" s="26"/>
      <c r="AG33">
        <f t="shared" si="2"/>
        <v>14.236251741599999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12.332642999999999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2.61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0.13149525840000001</v>
      </c>
      <c r="AD34">
        <f t="shared" si="1"/>
        <v>14.811147741599999</v>
      </c>
      <c r="AE34">
        <v>0</v>
      </c>
      <c r="AF34" s="26"/>
      <c r="AG34">
        <f t="shared" si="2"/>
        <v>14.811147741599999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12.332642999999999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5.99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0.1612392584</v>
      </c>
      <c r="AD35">
        <f t="shared" si="1"/>
        <v>18.161403741600001</v>
      </c>
      <c r="AE35">
        <v>0</v>
      </c>
      <c r="AF35" s="26"/>
      <c r="AG35">
        <f t="shared" si="2"/>
        <v>18.161403741600001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12.332642999999999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0.10852725839999999</v>
      </c>
      <c r="AD36">
        <f t="shared" si="1"/>
        <v>12.224115741599999</v>
      </c>
      <c r="AE36">
        <v>0</v>
      </c>
      <c r="AF36" s="26"/>
      <c r="AG36">
        <f t="shared" si="2"/>
        <v>12.224115741599999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12.332642999999999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5.0199999999999996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0.15270325840000001</v>
      </c>
      <c r="AD37">
        <f t="shared" si="1"/>
        <v>17.199939741600001</v>
      </c>
      <c r="AE37">
        <v>0</v>
      </c>
      <c r="AF37" s="26"/>
      <c r="AG37">
        <f t="shared" si="2"/>
        <v>17.199939741600001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12.332642999999999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6.18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0.16291125839999998</v>
      </c>
      <c r="AD38">
        <f t="shared" si="1"/>
        <v>18.349731741599996</v>
      </c>
      <c r="AE38">
        <v>0</v>
      </c>
      <c r="AF38" s="26"/>
      <c r="AG38">
        <f t="shared" si="2"/>
        <v>18.349731741599996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12.332642999999999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0.19353525840000002</v>
      </c>
      <c r="AD39">
        <f t="shared" si="1"/>
        <v>21.7991077416</v>
      </c>
      <c r="AE39">
        <v>0</v>
      </c>
      <c r="AF39" s="26"/>
      <c r="AG39">
        <f t="shared" si="2"/>
        <v>21.7991077416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12.332642999999999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4.4400000000000004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0.14759925839999999</v>
      </c>
      <c r="AD40">
        <f t="shared" si="1"/>
        <v>16.625043741599999</v>
      </c>
      <c r="AE40">
        <v>0</v>
      </c>
      <c r="AF40" s="26"/>
      <c r="AG40">
        <f t="shared" si="2"/>
        <v>16.625043741599999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12.332642999999999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4.7300000000000004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0.15015125840000002</v>
      </c>
      <c r="AD41">
        <f t="shared" si="1"/>
        <v>16.9124917416</v>
      </c>
      <c r="AE41">
        <v>0</v>
      </c>
      <c r="AF41" s="26"/>
      <c r="AG41">
        <f t="shared" si="2"/>
        <v>16.9124917416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12.332642999999999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4.54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0.14847925840000001</v>
      </c>
      <c r="AD42">
        <f t="shared" si="1"/>
        <v>16.724163741600002</v>
      </c>
      <c r="AE42">
        <v>0</v>
      </c>
      <c r="AF42" s="26"/>
      <c r="AG42">
        <f t="shared" si="2"/>
        <v>16.724163741600002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12.332642999999999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0.57999999999999996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0.1136312584</v>
      </c>
      <c r="AD43">
        <f t="shared" si="1"/>
        <v>12.799011741599999</v>
      </c>
      <c r="AE43">
        <v>0</v>
      </c>
      <c r="AF43" s="26"/>
      <c r="AG43">
        <f t="shared" si="2"/>
        <v>12.799011741599999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12.332642999999999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4.1500000000000004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0.14504725840000002</v>
      </c>
      <c r="AD44">
        <f t="shared" si="1"/>
        <v>16.337595741599998</v>
      </c>
      <c r="AE44">
        <v>0</v>
      </c>
      <c r="AF44" s="26"/>
      <c r="AG44">
        <f t="shared" si="2"/>
        <v>16.337595741599998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12.332642999999999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2.41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0.1297352584</v>
      </c>
      <c r="AD45">
        <f t="shared" si="1"/>
        <v>14.612907741599999</v>
      </c>
      <c r="AE45">
        <v>0</v>
      </c>
      <c r="AF45" s="26"/>
      <c r="AG45">
        <f t="shared" si="2"/>
        <v>14.612907741599999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12.332642999999999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5.79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0.15947925840000002</v>
      </c>
      <c r="AD46">
        <f t="shared" si="1"/>
        <v>17.963163741599999</v>
      </c>
      <c r="AE46">
        <v>0</v>
      </c>
      <c r="AF46" s="26"/>
      <c r="AG46">
        <f t="shared" si="2"/>
        <v>17.963163741599999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12.332642999999999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2.41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0.1297352584</v>
      </c>
      <c r="AD47">
        <f t="shared" si="1"/>
        <v>14.612907741599999</v>
      </c>
      <c r="AE47">
        <v>0</v>
      </c>
      <c r="AF47" s="26"/>
      <c r="AG47">
        <f t="shared" si="2"/>
        <v>14.612907741599999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12.332642999999999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0.97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0.11706325840000001</v>
      </c>
      <c r="AD48">
        <f t="shared" si="1"/>
        <v>13.1855797416</v>
      </c>
      <c r="AE48">
        <v>0</v>
      </c>
      <c r="AF48" s="26"/>
      <c r="AG48">
        <f t="shared" si="2"/>
        <v>13.1855797416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12.332642999999999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1.35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0.12040725839999999</v>
      </c>
      <c r="AD49">
        <f t="shared" si="1"/>
        <v>13.562235741599999</v>
      </c>
      <c r="AE49">
        <v>0</v>
      </c>
      <c r="AF49" s="26"/>
      <c r="AG49">
        <f t="shared" si="2"/>
        <v>13.562235741599999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12.332642999999999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0.57999999999999996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0.1136312584</v>
      </c>
      <c r="AD50">
        <f t="shared" si="1"/>
        <v>12.799011741599999</v>
      </c>
      <c r="AE50">
        <v>0</v>
      </c>
      <c r="AF50" s="26"/>
      <c r="AG50">
        <f t="shared" si="2"/>
        <v>12.799011741599999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12.332642999999999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5.41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0.15613525840000003</v>
      </c>
      <c r="AD51">
        <f t="shared" si="1"/>
        <v>17.586507741600002</v>
      </c>
      <c r="AE51">
        <v>0</v>
      </c>
      <c r="AF51" s="26"/>
      <c r="AG51">
        <f t="shared" si="2"/>
        <v>17.586507741600002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12.332642999999999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3.28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0.13739125839999999</v>
      </c>
      <c r="AD52">
        <f t="shared" si="1"/>
        <v>15.475251741599999</v>
      </c>
      <c r="AE52">
        <v>0</v>
      </c>
      <c r="AF52" s="26"/>
      <c r="AG52">
        <f t="shared" si="2"/>
        <v>15.475251741599999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12.332642999999999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6.95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0.18834325840000002</v>
      </c>
      <c r="AD53">
        <f t="shared" si="1"/>
        <v>21.214299741600001</v>
      </c>
      <c r="AE53">
        <v>0</v>
      </c>
      <c r="AF53" s="26"/>
      <c r="AG53">
        <f t="shared" si="2"/>
        <v>21.214299741600001</v>
      </c>
      <c r="AI53" s="75">
        <f>PXIL!M53</f>
        <v>0</v>
      </c>
      <c r="AJ53" s="75">
        <f>PXIL!S53</f>
        <v>0</v>
      </c>
      <c r="AK53" s="75">
        <f>RTM_IEX!M53</f>
        <v>2.12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12.332642999999999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4.54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0.16713525840000001</v>
      </c>
      <c r="AD54">
        <f t="shared" si="1"/>
        <v>18.825507741600003</v>
      </c>
      <c r="AE54">
        <v>0</v>
      </c>
      <c r="AF54" s="26"/>
      <c r="AG54">
        <f t="shared" si="2"/>
        <v>18.825507741600003</v>
      </c>
      <c r="AI54" s="75">
        <f>PXIL!M54</f>
        <v>0</v>
      </c>
      <c r="AJ54" s="75">
        <f>PXIL!S54</f>
        <v>0</v>
      </c>
      <c r="AK54" s="75">
        <f>RTM_IEX!M54</f>
        <v>2.12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12.332642999999999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3.77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0.15956725839999999</v>
      </c>
      <c r="AD55">
        <f t="shared" si="1"/>
        <v>17.973075741600002</v>
      </c>
      <c r="AE55">
        <v>0</v>
      </c>
      <c r="AF55" s="26"/>
      <c r="AG55">
        <f t="shared" si="2"/>
        <v>17.973075741600002</v>
      </c>
      <c r="AI55" s="75">
        <f>PXIL!M55</f>
        <v>0</v>
      </c>
      <c r="AJ55" s="75">
        <f>PXIL!S55</f>
        <v>0</v>
      </c>
      <c r="AK55" s="75">
        <f>RTM_IEX!M55</f>
        <v>2.0299999999999998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12.332642999999999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4.4400000000000004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0.16625525839999999</v>
      </c>
      <c r="AD56">
        <f t="shared" si="1"/>
        <v>18.7263877416</v>
      </c>
      <c r="AE56">
        <v>0</v>
      </c>
      <c r="AF56" s="26"/>
      <c r="AG56">
        <f t="shared" si="2"/>
        <v>18.7263877416</v>
      </c>
      <c r="AI56" s="75">
        <f>PXIL!M56</f>
        <v>0</v>
      </c>
      <c r="AJ56" s="75">
        <f>PXIL!S56</f>
        <v>0</v>
      </c>
      <c r="AK56" s="75">
        <f>RTM_IEX!M56</f>
        <v>2.12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12.332642999999999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0.12806325839999999</v>
      </c>
      <c r="AD57">
        <f t="shared" si="1"/>
        <v>14.424579741600001</v>
      </c>
      <c r="AE57">
        <v>0</v>
      </c>
      <c r="AF57" s="26"/>
      <c r="AG57">
        <f t="shared" si="2"/>
        <v>14.424579741600001</v>
      </c>
      <c r="AI57" s="75">
        <f>PXIL!M57</f>
        <v>0</v>
      </c>
      <c r="AJ57" s="75">
        <f>PXIL!S57</f>
        <v>0</v>
      </c>
      <c r="AK57" s="75">
        <f>RTM_IEX!M57</f>
        <v>2.12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12.332642999999999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0.57999999999999996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0.1322872584</v>
      </c>
      <c r="AD58">
        <f t="shared" si="1"/>
        <v>14.9003557416</v>
      </c>
      <c r="AE58">
        <v>0</v>
      </c>
      <c r="AF58" s="26"/>
      <c r="AG58">
        <f t="shared" si="2"/>
        <v>14.9003557416</v>
      </c>
      <c r="AI58" s="75">
        <f>PXIL!M58</f>
        <v>0</v>
      </c>
      <c r="AJ58" s="75">
        <f>PXIL!S58</f>
        <v>0</v>
      </c>
      <c r="AK58" s="75">
        <f>RTM_IEX!M58</f>
        <v>2.12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12.332642999999999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1.93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0.1441672584</v>
      </c>
      <c r="AD59">
        <f t="shared" si="1"/>
        <v>16.238475741599999</v>
      </c>
      <c r="AE59">
        <v>0</v>
      </c>
      <c r="AF59" s="26"/>
      <c r="AG59">
        <f t="shared" si="2"/>
        <v>16.238475741599999</v>
      </c>
      <c r="AI59" s="75">
        <f>PXIL!M59</f>
        <v>0</v>
      </c>
      <c r="AJ59" s="75">
        <f>PXIL!S59</f>
        <v>0</v>
      </c>
      <c r="AK59" s="75">
        <f>RTM_IEX!M59</f>
        <v>2.12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12.332642999999999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0.20110325840000001</v>
      </c>
      <c r="AD60">
        <f t="shared" si="1"/>
        <v>22.651539741600001</v>
      </c>
      <c r="AE60">
        <v>0</v>
      </c>
      <c r="AF60" s="26"/>
      <c r="AG60">
        <f t="shared" si="2"/>
        <v>22.651539741600001</v>
      </c>
      <c r="AI60" s="75">
        <f>PXIL!M60</f>
        <v>0</v>
      </c>
      <c r="AJ60" s="75">
        <f>PXIL!S60</f>
        <v>0</v>
      </c>
      <c r="AK60" s="75">
        <f>RTM_IEX!M60</f>
        <v>2.12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12.332642999999999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5.21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0.1730312584</v>
      </c>
      <c r="AD61">
        <f t="shared" si="1"/>
        <v>19.489611741600001</v>
      </c>
      <c r="AE61">
        <v>0</v>
      </c>
      <c r="AF61" s="26"/>
      <c r="AG61">
        <f t="shared" si="2"/>
        <v>19.489611741600001</v>
      </c>
      <c r="AI61" s="75">
        <f>PXIL!M61</f>
        <v>0</v>
      </c>
      <c r="AJ61" s="75">
        <f>PXIL!S61</f>
        <v>0</v>
      </c>
      <c r="AK61" s="75">
        <f>RTM_IEX!M61</f>
        <v>2.12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12.332642999999999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3.57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0.1585992584</v>
      </c>
      <c r="AD62">
        <f t="shared" si="1"/>
        <v>17.8640437416</v>
      </c>
      <c r="AE62">
        <v>0</v>
      </c>
      <c r="AF62" s="26"/>
      <c r="AG62">
        <f t="shared" si="2"/>
        <v>17.8640437416</v>
      </c>
      <c r="AI62" s="75">
        <f>PXIL!M62</f>
        <v>0</v>
      </c>
      <c r="AJ62" s="75">
        <f>PXIL!S62</f>
        <v>0</v>
      </c>
      <c r="AK62" s="75">
        <f>RTM_IEX!M62</f>
        <v>2.12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12.332642999999999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2.41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0.1483912584</v>
      </c>
      <c r="AD63">
        <f t="shared" si="1"/>
        <v>16.714251741599998</v>
      </c>
      <c r="AE63">
        <v>0</v>
      </c>
      <c r="AF63" s="26"/>
      <c r="AG63">
        <f t="shared" si="2"/>
        <v>16.714251741599998</v>
      </c>
      <c r="AI63" s="75">
        <f>PXIL!M63</f>
        <v>0</v>
      </c>
      <c r="AJ63" s="75">
        <f>PXIL!S63</f>
        <v>0</v>
      </c>
      <c r="AK63" s="75">
        <f>RTM_IEX!M63</f>
        <v>2.12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12.332642999999999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0.77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0.1339592584</v>
      </c>
      <c r="AD64">
        <f t="shared" si="1"/>
        <v>15.088683741599997</v>
      </c>
      <c r="AE64">
        <v>0</v>
      </c>
      <c r="AF64" s="26"/>
      <c r="AG64">
        <f t="shared" si="2"/>
        <v>15.088683741599997</v>
      </c>
      <c r="AI64" s="75">
        <f>PXIL!M64</f>
        <v>0</v>
      </c>
      <c r="AJ64" s="75">
        <f>PXIL!S64</f>
        <v>0</v>
      </c>
      <c r="AK64" s="75">
        <f>RTM_IEX!M64</f>
        <v>2.12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12.332642999999999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4.92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0.1704792584</v>
      </c>
      <c r="AD65">
        <f t="shared" si="1"/>
        <v>19.2021637416</v>
      </c>
      <c r="AE65">
        <v>0</v>
      </c>
      <c r="AF65" s="26"/>
      <c r="AG65">
        <f t="shared" si="2"/>
        <v>19.2021637416</v>
      </c>
      <c r="AI65" s="75">
        <f>PXIL!M65</f>
        <v>0</v>
      </c>
      <c r="AJ65" s="75">
        <f>PXIL!S65</f>
        <v>0</v>
      </c>
      <c r="AK65" s="75">
        <f>RTM_IEX!M65</f>
        <v>2.12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12.332642999999999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3.96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0.16203125839999999</v>
      </c>
      <c r="AD66">
        <f t="shared" si="1"/>
        <v>18.2506117416</v>
      </c>
      <c r="AE66">
        <v>0</v>
      </c>
      <c r="AF66" s="26"/>
      <c r="AG66">
        <f t="shared" si="2"/>
        <v>18.2506117416</v>
      </c>
      <c r="AI66" s="75">
        <f>PXIL!M66</f>
        <v>0</v>
      </c>
      <c r="AJ66" s="75">
        <f>PXIL!S66</f>
        <v>0</v>
      </c>
      <c r="AK66" s="75">
        <f>RTM_IEX!M66</f>
        <v>2.12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12.332642999999999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8.59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0.20277525840000002</v>
      </c>
      <c r="AD67">
        <f t="shared" si="1"/>
        <v>22.839867741600003</v>
      </c>
      <c r="AE67">
        <v>0</v>
      </c>
      <c r="AF67" s="26"/>
      <c r="AG67">
        <f t="shared" si="2"/>
        <v>22.839867741600003</v>
      </c>
      <c r="AI67" s="75">
        <f>PXIL!M67</f>
        <v>0</v>
      </c>
      <c r="AJ67" s="75">
        <f>PXIL!S67</f>
        <v>0</v>
      </c>
      <c r="AK67" s="75">
        <f>RTM_IEX!M67</f>
        <v>2.12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12.332642999999999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4.92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0.1704792584</v>
      </c>
      <c r="AD68">
        <f t="shared" ref="AD68:AD98" si="4">SUM(B68:AB68,AI68:AR68)-AC68</f>
        <v>19.2021637416</v>
      </c>
      <c r="AE68">
        <v>0</v>
      </c>
      <c r="AF68" s="26"/>
      <c r="AG68">
        <f t="shared" ref="AG68:AG98" si="5">SUM(AD68:AF68)</f>
        <v>19.2021637416</v>
      </c>
      <c r="AI68" s="75">
        <f>PXIL!M68</f>
        <v>0</v>
      </c>
      <c r="AJ68" s="75">
        <f>PXIL!S68</f>
        <v>0</v>
      </c>
      <c r="AK68" s="75">
        <f>RTM_IEX!M68</f>
        <v>2.12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12.332642999999999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3.09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0.15437525839999999</v>
      </c>
      <c r="AD69">
        <f t="shared" si="4"/>
        <v>17.388267741599996</v>
      </c>
      <c r="AE69">
        <v>0</v>
      </c>
      <c r="AF69" s="26"/>
      <c r="AG69">
        <f t="shared" si="5"/>
        <v>17.388267741599996</v>
      </c>
      <c r="AI69" s="75">
        <f>PXIL!M69</f>
        <v>0</v>
      </c>
      <c r="AJ69" s="75">
        <f>PXIL!S69</f>
        <v>0</v>
      </c>
      <c r="AK69" s="75">
        <f>RTM_IEX!M69</f>
        <v>2.12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12.332642999999999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3.28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0.1560472584</v>
      </c>
      <c r="AD70">
        <f t="shared" si="4"/>
        <v>17.576595741599998</v>
      </c>
      <c r="AE70">
        <v>0</v>
      </c>
      <c r="AF70" s="26"/>
      <c r="AG70">
        <f t="shared" si="5"/>
        <v>17.576595741599998</v>
      </c>
      <c r="AI70" s="75">
        <f>PXIL!M70</f>
        <v>0</v>
      </c>
      <c r="AJ70" s="75">
        <f>PXIL!S70</f>
        <v>0</v>
      </c>
      <c r="AK70" s="75">
        <f>RTM_IEX!M70</f>
        <v>2.12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12.332642999999999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0.39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0.13061525839999999</v>
      </c>
      <c r="AD71">
        <f t="shared" si="4"/>
        <v>14.712027741599998</v>
      </c>
      <c r="AE71">
        <v>0</v>
      </c>
      <c r="AF71" s="26"/>
      <c r="AG71">
        <f t="shared" si="5"/>
        <v>14.712027741599998</v>
      </c>
      <c r="AI71" s="75">
        <f>PXIL!M71</f>
        <v>0</v>
      </c>
      <c r="AJ71" s="75">
        <f>PXIL!S71</f>
        <v>0</v>
      </c>
      <c r="AK71" s="75">
        <f>RTM_IEX!M71</f>
        <v>2.12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12.332642999999999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5.79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0.17813525840000002</v>
      </c>
      <c r="AD72">
        <f t="shared" si="4"/>
        <v>20.0645077416</v>
      </c>
      <c r="AE72">
        <v>0</v>
      </c>
      <c r="AF72" s="26"/>
      <c r="AG72">
        <f t="shared" si="5"/>
        <v>20.0645077416</v>
      </c>
      <c r="AI72" s="75">
        <f>PXIL!M72</f>
        <v>0</v>
      </c>
      <c r="AJ72" s="75">
        <f>PXIL!S72</f>
        <v>0</v>
      </c>
      <c r="AK72" s="75">
        <f>RTM_IEX!M72</f>
        <v>2.12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12.332642999999999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3.38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0.1561352584</v>
      </c>
      <c r="AD73">
        <f t="shared" si="4"/>
        <v>17.586507741600002</v>
      </c>
      <c r="AE73">
        <v>0</v>
      </c>
      <c r="AF73" s="26"/>
      <c r="AG73">
        <f t="shared" si="5"/>
        <v>17.586507741600002</v>
      </c>
      <c r="AI73" s="75">
        <f>PXIL!M73</f>
        <v>0</v>
      </c>
      <c r="AJ73" s="75">
        <f>PXIL!S73</f>
        <v>0</v>
      </c>
      <c r="AK73" s="75">
        <f>RTM_IEX!M73</f>
        <v>2.0299999999999998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12.332642999999999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9.27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0.20875925840000001</v>
      </c>
      <c r="AD74">
        <f t="shared" si="4"/>
        <v>23.513883741600001</v>
      </c>
      <c r="AE74">
        <v>0</v>
      </c>
      <c r="AF74" s="26"/>
      <c r="AG74">
        <f t="shared" si="5"/>
        <v>23.513883741600001</v>
      </c>
      <c r="AI74" s="75">
        <f>PXIL!M74</f>
        <v>0</v>
      </c>
      <c r="AJ74" s="75">
        <f>PXIL!S74</f>
        <v>0</v>
      </c>
      <c r="AK74" s="75">
        <f>RTM_IEX!M74</f>
        <v>2.12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12.332642999999999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0.17646325840000002</v>
      </c>
      <c r="AD75">
        <f t="shared" si="4"/>
        <v>19.876179741600001</v>
      </c>
      <c r="AE75">
        <v>0</v>
      </c>
      <c r="AF75" s="26"/>
      <c r="AG75">
        <f t="shared" si="5"/>
        <v>19.876179741600001</v>
      </c>
      <c r="AI75" s="75">
        <f>PXIL!M75</f>
        <v>0</v>
      </c>
      <c r="AJ75" s="75">
        <f>PXIL!S75</f>
        <v>0</v>
      </c>
      <c r="AK75" s="75">
        <f>RTM_IEX!M75</f>
        <v>2.12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12.332642999999999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4.54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0.16713525840000001</v>
      </c>
      <c r="AD76">
        <f t="shared" si="4"/>
        <v>18.825507741600003</v>
      </c>
      <c r="AE76">
        <v>0</v>
      </c>
      <c r="AF76" s="26"/>
      <c r="AG76">
        <f t="shared" si="5"/>
        <v>18.825507741600003</v>
      </c>
      <c r="AI76" s="75">
        <f>PXIL!M76</f>
        <v>0</v>
      </c>
      <c r="AJ76" s="75">
        <f>PXIL!S76</f>
        <v>0</v>
      </c>
      <c r="AK76" s="75">
        <f>RTM_IEX!M76</f>
        <v>2.12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12.332642999999999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2.0299999999999998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0.14504725839999999</v>
      </c>
      <c r="AD77">
        <f t="shared" si="4"/>
        <v>16.337595741599998</v>
      </c>
      <c r="AE77">
        <v>0</v>
      </c>
      <c r="AF77" s="26"/>
      <c r="AG77">
        <f t="shared" si="5"/>
        <v>16.337595741599998</v>
      </c>
      <c r="AI77" s="75">
        <f>PXIL!M77</f>
        <v>0</v>
      </c>
      <c r="AJ77" s="75">
        <f>PXIL!S77</f>
        <v>0</v>
      </c>
      <c r="AK77" s="75">
        <f>RTM_IEX!M77</f>
        <v>2.12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12.332642999999999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0.1238392584</v>
      </c>
      <c r="AD78">
        <f t="shared" si="4"/>
        <v>13.948803741599999</v>
      </c>
      <c r="AE78">
        <v>0</v>
      </c>
      <c r="AF78" s="26"/>
      <c r="AG78">
        <f t="shared" si="5"/>
        <v>13.948803741599999</v>
      </c>
      <c r="AI78" s="75">
        <f>PXIL!M78</f>
        <v>0</v>
      </c>
      <c r="AJ78" s="75">
        <f>PXIL!S78</f>
        <v>0</v>
      </c>
      <c r="AK78" s="75">
        <f>RTM_IEX!M78</f>
        <v>1.74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12.332642999999999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1.74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0.1238392584</v>
      </c>
      <c r="AD79">
        <f t="shared" si="4"/>
        <v>13.948803741599999</v>
      </c>
      <c r="AE79">
        <v>0</v>
      </c>
      <c r="AF79" s="26"/>
      <c r="AG79">
        <f t="shared" si="5"/>
        <v>13.948803741599999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12.332642999999999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4.37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0.14698325839999998</v>
      </c>
      <c r="AD80">
        <f t="shared" si="4"/>
        <v>16.5556597416</v>
      </c>
      <c r="AE80">
        <v>0</v>
      </c>
      <c r="AF80" s="26"/>
      <c r="AG80">
        <f t="shared" si="5"/>
        <v>16.5556597416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12.332642999999999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8.57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0.1839432584</v>
      </c>
      <c r="AD81">
        <f t="shared" si="4"/>
        <v>20.718699741599998</v>
      </c>
      <c r="AE81">
        <v>0</v>
      </c>
      <c r="AF81" s="26"/>
      <c r="AG81">
        <f t="shared" si="5"/>
        <v>20.718699741599998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12.332642999999999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0.16203125839999999</v>
      </c>
      <c r="AD82">
        <f t="shared" si="4"/>
        <v>18.2506117416</v>
      </c>
      <c r="AE82">
        <v>0</v>
      </c>
      <c r="AF82" s="26"/>
      <c r="AG82">
        <f t="shared" si="5"/>
        <v>18.2506117416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12.332642999999999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7.86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0.1776952584</v>
      </c>
      <c r="AD83">
        <f t="shared" si="4"/>
        <v>20.0149477416</v>
      </c>
      <c r="AE83">
        <v>0</v>
      </c>
      <c r="AF83" s="26"/>
      <c r="AG83">
        <f t="shared" si="5"/>
        <v>20.0149477416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12.332642999999999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7.69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0.1761992584</v>
      </c>
      <c r="AD84">
        <f t="shared" si="4"/>
        <v>19.846443741599998</v>
      </c>
      <c r="AE84">
        <v>0</v>
      </c>
      <c r="AF84" s="26"/>
      <c r="AG84">
        <f t="shared" si="5"/>
        <v>19.846443741599998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13.366994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0.79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0.12458154720000002</v>
      </c>
      <c r="AD85">
        <f t="shared" si="4"/>
        <v>14.032412452800001</v>
      </c>
      <c r="AE85">
        <v>0</v>
      </c>
      <c r="AF85" s="26"/>
      <c r="AG85">
        <f t="shared" si="5"/>
        <v>14.032412452800001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13.366994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6.75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0.1770295472</v>
      </c>
      <c r="AD86">
        <f t="shared" si="4"/>
        <v>19.939964452799998</v>
      </c>
      <c r="AE86">
        <v>0</v>
      </c>
      <c r="AF86" s="26"/>
      <c r="AG86">
        <f t="shared" si="5"/>
        <v>19.939964452799998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13.366994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4.49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0.15714154720000001</v>
      </c>
      <c r="AD87">
        <f t="shared" si="4"/>
        <v>17.699852452800002</v>
      </c>
      <c r="AE87">
        <v>0</v>
      </c>
      <c r="AF87" s="26"/>
      <c r="AG87">
        <f t="shared" si="5"/>
        <v>17.699852452800002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13.366994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0.18802954720000001</v>
      </c>
      <c r="AD88">
        <f t="shared" si="4"/>
        <v>21.178964452799999</v>
      </c>
      <c r="AE88">
        <v>0</v>
      </c>
      <c r="AF88" s="26"/>
      <c r="AG88">
        <f t="shared" si="5"/>
        <v>21.178964452799999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13.366994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3.74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0.15054154720000001</v>
      </c>
      <c r="AD89">
        <f t="shared" si="4"/>
        <v>16.956452452800001</v>
      </c>
      <c r="AE89">
        <v>0</v>
      </c>
      <c r="AF89" s="26"/>
      <c r="AG89">
        <f t="shared" si="5"/>
        <v>16.956452452800001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13.366994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2.67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0.14112554720000001</v>
      </c>
      <c r="AD90">
        <f t="shared" si="4"/>
        <v>15.8958684528</v>
      </c>
      <c r="AE90">
        <v>0</v>
      </c>
      <c r="AF90" s="26"/>
      <c r="AG90">
        <f t="shared" si="5"/>
        <v>15.8958684528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13.366994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2.38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0.13857354720000001</v>
      </c>
      <c r="AD91">
        <f t="shared" si="4"/>
        <v>15.608420452800001</v>
      </c>
      <c r="AE91">
        <v>0</v>
      </c>
      <c r="AF91" s="26"/>
      <c r="AG91">
        <f t="shared" si="5"/>
        <v>15.608420452800001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13.366994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0.1176295472</v>
      </c>
      <c r="AD92">
        <f t="shared" si="4"/>
        <v>13.2493644528</v>
      </c>
      <c r="AE92">
        <v>0</v>
      </c>
      <c r="AF92" s="26"/>
      <c r="AG92">
        <f t="shared" si="5"/>
        <v>13.2493644528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13.366994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1.22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0.12836554720000001</v>
      </c>
      <c r="AD93">
        <f t="shared" si="4"/>
        <v>14.458628452800001</v>
      </c>
      <c r="AE93">
        <v>0</v>
      </c>
      <c r="AF93" s="26"/>
      <c r="AG93">
        <f t="shared" si="5"/>
        <v>14.458628452800001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13.366994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0.14226954720000001</v>
      </c>
      <c r="AD94">
        <f t="shared" si="4"/>
        <v>16.024724452799997</v>
      </c>
      <c r="AE94">
        <v>0</v>
      </c>
      <c r="AF94" s="26"/>
      <c r="AG94">
        <f t="shared" si="5"/>
        <v>16.024724452799997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13.366994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3.34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0.14702154720000002</v>
      </c>
      <c r="AD95">
        <f t="shared" si="4"/>
        <v>16.5599724528</v>
      </c>
      <c r="AE95">
        <v>0</v>
      </c>
      <c r="AF95" s="26"/>
      <c r="AG95">
        <f t="shared" si="5"/>
        <v>16.5599724528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13.366994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1.1299999999999999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0.12757354720000003</v>
      </c>
      <c r="AD96">
        <f t="shared" si="4"/>
        <v>14.3694204528</v>
      </c>
      <c r="AE96">
        <v>0</v>
      </c>
      <c r="AF96" s="26"/>
      <c r="AG96">
        <f t="shared" si="5"/>
        <v>14.3694204528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13.366994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0.28999999999999998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0.1201815472</v>
      </c>
      <c r="AD97">
        <f t="shared" si="4"/>
        <v>13.5368124528</v>
      </c>
      <c r="AE97">
        <v>0</v>
      </c>
      <c r="AF97" s="26"/>
      <c r="AG97">
        <f t="shared" si="5"/>
        <v>13.5368124528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13.366994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0.12466954720000001</v>
      </c>
      <c r="AD98">
        <f t="shared" si="4"/>
        <v>14.042324452800001</v>
      </c>
      <c r="AE98">
        <v>0</v>
      </c>
      <c r="AF98" s="26"/>
      <c r="AG98">
        <f t="shared" si="5"/>
        <v>14.042324452800001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0.29670628074999961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7.8562500000000035E-2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3.4223972706000009E-3</v>
      </c>
      <c r="AD99">
        <f t="shared" si="6"/>
        <v>0.3854863834793999</v>
      </c>
      <c r="AE99">
        <f t="shared" ref="AE99:AR99" si="8">SUM(AE3:AE98)/4000</f>
        <v>0</v>
      </c>
      <c r="AG99">
        <f t="shared" si="8"/>
        <v>0.3854863834793999</v>
      </c>
      <c r="AI99">
        <f t="shared" si="8"/>
        <v>0</v>
      </c>
      <c r="AJ99">
        <f t="shared" si="8"/>
        <v>0</v>
      </c>
      <c r="AK99">
        <f t="shared" si="8"/>
        <v>1.3639999999999999E-2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44748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120</v>
      </c>
      <c r="C3" s="16">
        <f>'[1]06'!C5</f>
        <v>0</v>
      </c>
      <c r="D3" s="16">
        <f>'[1]06'!D5</f>
        <v>187</v>
      </c>
      <c r="E3" s="16">
        <f>'[1]06'!E5</f>
        <v>0</v>
      </c>
      <c r="F3" s="15">
        <f>SUM(B3:E3)</f>
        <v>307</v>
      </c>
      <c r="G3" s="15">
        <f>'[1]06'!H5</f>
        <v>120</v>
      </c>
      <c r="H3" s="16">
        <f>'[1]06'!I5</f>
        <v>0</v>
      </c>
      <c r="I3" s="16">
        <f>'[1]06'!J5</f>
        <v>30</v>
      </c>
      <c r="J3" s="16">
        <f>'[1]06'!K5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'[1]06'!B6</f>
        <v>120</v>
      </c>
      <c r="C4" s="16">
        <f>'[1]06'!C6</f>
        <v>0</v>
      </c>
      <c r="D4" s="16">
        <f>'[1]06'!D6</f>
        <v>187</v>
      </c>
      <c r="E4" s="16">
        <f>'[1]06'!E6</f>
        <v>0</v>
      </c>
      <c r="F4" s="15">
        <f>SUM(B4:E4)</f>
        <v>307</v>
      </c>
      <c r="G4" s="15">
        <f>'[1]06'!H6</f>
        <v>120</v>
      </c>
      <c r="H4" s="16">
        <f>'[1]06'!I6</f>
        <v>0</v>
      </c>
      <c r="I4" s="16">
        <f>'[1]06'!J6</f>
        <v>30</v>
      </c>
      <c r="J4" s="16">
        <f>'[1]06'!K6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'[1]06'!B7</f>
        <v>120</v>
      </c>
      <c r="C5" s="16">
        <f>'[1]06'!C7</f>
        <v>0</v>
      </c>
      <c r="D5" s="16">
        <f>'[1]06'!D7</f>
        <v>187</v>
      </c>
      <c r="E5" s="16">
        <f>'[1]06'!E7</f>
        <v>0</v>
      </c>
      <c r="F5" s="15">
        <f t="shared" ref="F5:F68" si="6">SUM(B5:E5)</f>
        <v>307</v>
      </c>
      <c r="G5" s="15">
        <f>'[1]06'!H7</f>
        <v>120</v>
      </c>
      <c r="H5" s="16">
        <f>'[1]06'!I7</f>
        <v>0</v>
      </c>
      <c r="I5" s="16">
        <f>'[1]06'!J7</f>
        <v>30</v>
      </c>
      <c r="J5" s="16">
        <f>'[1]06'!K7</f>
        <v>0</v>
      </c>
      <c r="K5" s="15">
        <f t="shared" si="4"/>
        <v>150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'[1]06'!B8</f>
        <v>120</v>
      </c>
      <c r="C6" s="16">
        <f>'[1]06'!C8</f>
        <v>0</v>
      </c>
      <c r="D6" s="16">
        <f>'[1]06'!D8</f>
        <v>187</v>
      </c>
      <c r="E6" s="16">
        <f>'[1]06'!E8</f>
        <v>0</v>
      </c>
      <c r="F6" s="15">
        <f t="shared" si="6"/>
        <v>307</v>
      </c>
      <c r="G6" s="15">
        <f>'[1]06'!H8</f>
        <v>120</v>
      </c>
      <c r="H6" s="16">
        <f>'[1]06'!I8</f>
        <v>0</v>
      </c>
      <c r="I6" s="16">
        <f>'[1]06'!J8</f>
        <v>30</v>
      </c>
      <c r="J6" s="16">
        <f>'[1]06'!K8</f>
        <v>0</v>
      </c>
      <c r="K6" s="15">
        <f t="shared" si="4"/>
        <v>150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'[1]06'!B9</f>
        <v>120</v>
      </c>
      <c r="C7" s="16">
        <f>'[1]06'!C9</f>
        <v>0</v>
      </c>
      <c r="D7" s="16">
        <f>'[1]06'!D9</f>
        <v>187</v>
      </c>
      <c r="E7" s="16">
        <f>'[1]06'!E9</f>
        <v>0</v>
      </c>
      <c r="F7" s="15">
        <f t="shared" si="6"/>
        <v>307</v>
      </c>
      <c r="G7" s="15">
        <f>'[1]06'!H9</f>
        <v>120</v>
      </c>
      <c r="H7" s="16">
        <f>'[1]06'!I9</f>
        <v>0</v>
      </c>
      <c r="I7" s="16">
        <f>'[1]06'!J9</f>
        <v>30</v>
      </c>
      <c r="J7" s="16">
        <f>'[1]06'!K9</f>
        <v>0</v>
      </c>
      <c r="K7" s="15">
        <f t="shared" si="4"/>
        <v>150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'[1]06'!B10</f>
        <v>120</v>
      </c>
      <c r="C8" s="16">
        <f>'[1]06'!C10</f>
        <v>0</v>
      </c>
      <c r="D8" s="16">
        <f>'[1]06'!D10</f>
        <v>187</v>
      </c>
      <c r="E8" s="16">
        <f>'[1]06'!E10</f>
        <v>0</v>
      </c>
      <c r="F8" s="15">
        <f t="shared" si="6"/>
        <v>307</v>
      </c>
      <c r="G8" s="15">
        <f>'[1]06'!H10</f>
        <v>120</v>
      </c>
      <c r="H8" s="16">
        <f>'[1]06'!I10</f>
        <v>0</v>
      </c>
      <c r="I8" s="16">
        <f>'[1]06'!J10</f>
        <v>30</v>
      </c>
      <c r="J8" s="16">
        <f>'[1]06'!K10</f>
        <v>0</v>
      </c>
      <c r="K8" s="15">
        <f t="shared" si="4"/>
        <v>150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'[1]06'!B11</f>
        <v>120</v>
      </c>
      <c r="C9" s="16">
        <f>'[1]06'!C11</f>
        <v>0</v>
      </c>
      <c r="D9" s="16">
        <f>'[1]06'!D11</f>
        <v>187</v>
      </c>
      <c r="E9" s="16">
        <f>'[1]06'!E11</f>
        <v>0</v>
      </c>
      <c r="F9" s="15">
        <f t="shared" si="6"/>
        <v>307</v>
      </c>
      <c r="G9" s="15">
        <f>'[1]06'!H11</f>
        <v>120</v>
      </c>
      <c r="H9" s="16">
        <f>'[1]06'!I11</f>
        <v>0</v>
      </c>
      <c r="I9" s="16">
        <f>'[1]06'!J11</f>
        <v>30</v>
      </c>
      <c r="J9" s="16">
        <f>'[1]06'!K11</f>
        <v>0</v>
      </c>
      <c r="K9" s="15">
        <f t="shared" si="4"/>
        <v>150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'[1]06'!B12</f>
        <v>120</v>
      </c>
      <c r="C10" s="16">
        <f>'[1]06'!C12</f>
        <v>0</v>
      </c>
      <c r="D10" s="16">
        <f>'[1]06'!D12</f>
        <v>187</v>
      </c>
      <c r="E10" s="16">
        <f>'[1]06'!E12</f>
        <v>0</v>
      </c>
      <c r="F10" s="15">
        <f t="shared" si="6"/>
        <v>307</v>
      </c>
      <c r="G10" s="15">
        <f>'[1]06'!H12</f>
        <v>120</v>
      </c>
      <c r="H10" s="16">
        <f>'[1]06'!I12</f>
        <v>0</v>
      </c>
      <c r="I10" s="16">
        <f>'[1]06'!J12</f>
        <v>30</v>
      </c>
      <c r="J10" s="16">
        <f>'[1]06'!K12</f>
        <v>0</v>
      </c>
      <c r="K10" s="15">
        <f t="shared" si="4"/>
        <v>150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'[1]06'!B13</f>
        <v>120</v>
      </c>
      <c r="C11" s="16">
        <f>'[1]06'!C13</f>
        <v>0</v>
      </c>
      <c r="D11" s="16">
        <f>'[1]06'!D13</f>
        <v>187</v>
      </c>
      <c r="E11" s="16">
        <f>'[1]06'!E13</f>
        <v>0</v>
      </c>
      <c r="F11" s="15">
        <f t="shared" si="6"/>
        <v>307</v>
      </c>
      <c r="G11" s="15">
        <f>'[1]06'!H13</f>
        <v>120</v>
      </c>
      <c r="H11" s="16">
        <f>'[1]06'!I13</f>
        <v>0</v>
      </c>
      <c r="I11" s="16">
        <f>'[1]06'!J13</f>
        <v>30</v>
      </c>
      <c r="J11" s="16">
        <f>'[1]06'!K13</f>
        <v>0</v>
      </c>
      <c r="K11" s="15">
        <f t="shared" si="4"/>
        <v>150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'[1]06'!B14</f>
        <v>120</v>
      </c>
      <c r="C12" s="16">
        <f>'[1]06'!C14</f>
        <v>0</v>
      </c>
      <c r="D12" s="16">
        <f>'[1]06'!D14</f>
        <v>187</v>
      </c>
      <c r="E12" s="16">
        <f>'[1]06'!E14</f>
        <v>0</v>
      </c>
      <c r="F12" s="15">
        <f t="shared" si="6"/>
        <v>307</v>
      </c>
      <c r="G12" s="15">
        <f>'[1]06'!H14</f>
        <v>120</v>
      </c>
      <c r="H12" s="16">
        <f>'[1]06'!I14</f>
        <v>0</v>
      </c>
      <c r="I12" s="16">
        <f>'[1]06'!J14</f>
        <v>30</v>
      </c>
      <c r="J12" s="16">
        <f>'[1]06'!K14</f>
        <v>0</v>
      </c>
      <c r="K12" s="15">
        <f t="shared" si="4"/>
        <v>150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'[1]06'!B15</f>
        <v>120</v>
      </c>
      <c r="C13" s="16">
        <f>'[1]06'!C15</f>
        <v>0</v>
      </c>
      <c r="D13" s="16">
        <f>'[1]06'!D15</f>
        <v>187</v>
      </c>
      <c r="E13" s="16">
        <f>'[1]06'!E15</f>
        <v>0</v>
      </c>
      <c r="F13" s="15">
        <f t="shared" si="6"/>
        <v>307</v>
      </c>
      <c r="G13" s="15">
        <f>'[1]06'!H15</f>
        <v>120</v>
      </c>
      <c r="H13" s="16">
        <f>'[1]06'!I15</f>
        <v>0</v>
      </c>
      <c r="I13" s="16">
        <f>'[1]06'!J15</f>
        <v>30</v>
      </c>
      <c r="J13" s="16">
        <f>'[1]06'!K15</f>
        <v>0</v>
      </c>
      <c r="K13" s="15">
        <f t="shared" si="4"/>
        <v>150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'[1]06'!B16</f>
        <v>120</v>
      </c>
      <c r="C14" s="16">
        <f>'[1]06'!C16</f>
        <v>0</v>
      </c>
      <c r="D14" s="16">
        <f>'[1]06'!D16</f>
        <v>187</v>
      </c>
      <c r="E14" s="16">
        <f>'[1]06'!E16</f>
        <v>0</v>
      </c>
      <c r="F14" s="15">
        <f t="shared" si="6"/>
        <v>307</v>
      </c>
      <c r="G14" s="15">
        <f>'[1]06'!H16</f>
        <v>120</v>
      </c>
      <c r="H14" s="16">
        <f>'[1]06'!I16</f>
        <v>0</v>
      </c>
      <c r="I14" s="16">
        <f>'[1]06'!J16</f>
        <v>30</v>
      </c>
      <c r="J14" s="16">
        <f>'[1]06'!K16</f>
        <v>0</v>
      </c>
      <c r="K14" s="15">
        <f t="shared" si="4"/>
        <v>150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'[1]06'!B17</f>
        <v>120</v>
      </c>
      <c r="C15" s="16">
        <f>'[1]06'!C17</f>
        <v>0</v>
      </c>
      <c r="D15" s="16">
        <f>'[1]06'!D17</f>
        <v>187</v>
      </c>
      <c r="E15" s="16">
        <f>'[1]06'!E17</f>
        <v>0</v>
      </c>
      <c r="F15" s="15">
        <f t="shared" si="6"/>
        <v>307</v>
      </c>
      <c r="G15" s="15">
        <f>'[1]06'!H17</f>
        <v>120</v>
      </c>
      <c r="H15" s="16">
        <f>'[1]06'!I17</f>
        <v>0</v>
      </c>
      <c r="I15" s="16">
        <f>'[1]06'!J17</f>
        <v>32</v>
      </c>
      <c r="J15" s="16">
        <f>'[1]06'!K17</f>
        <v>0</v>
      </c>
      <c r="K15" s="15">
        <f t="shared" si="4"/>
        <v>152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32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'[1]06'!B18</f>
        <v>120</v>
      </c>
      <c r="C16" s="16">
        <f>'[1]06'!C18</f>
        <v>0</v>
      </c>
      <c r="D16" s="16">
        <f>'[1]06'!D18</f>
        <v>187</v>
      </c>
      <c r="E16" s="16">
        <f>'[1]06'!E18</f>
        <v>0</v>
      </c>
      <c r="F16" s="15">
        <f t="shared" si="6"/>
        <v>307</v>
      </c>
      <c r="G16" s="15">
        <f>'[1]06'!H18</f>
        <v>120</v>
      </c>
      <c r="H16" s="16">
        <f>'[1]06'!I18</f>
        <v>0</v>
      </c>
      <c r="I16" s="16">
        <f>'[1]06'!J18</f>
        <v>32</v>
      </c>
      <c r="J16" s="16">
        <f>'[1]06'!K18</f>
        <v>0</v>
      </c>
      <c r="K16" s="15">
        <f t="shared" si="4"/>
        <v>152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32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'[1]06'!B19</f>
        <v>120</v>
      </c>
      <c r="C17" s="16">
        <f>'[1]06'!C19</f>
        <v>0</v>
      </c>
      <c r="D17" s="16">
        <f>'[1]06'!D19</f>
        <v>187</v>
      </c>
      <c r="E17" s="16">
        <f>'[1]06'!E19</f>
        <v>0</v>
      </c>
      <c r="F17" s="15">
        <f t="shared" si="6"/>
        <v>307</v>
      </c>
      <c r="G17" s="15">
        <f>'[1]06'!H19</f>
        <v>120</v>
      </c>
      <c r="H17" s="16">
        <f>'[1]06'!I19</f>
        <v>0</v>
      </c>
      <c r="I17" s="16">
        <f>'[1]06'!J19</f>
        <v>32</v>
      </c>
      <c r="J17" s="16">
        <f>'[1]06'!K19</f>
        <v>0</v>
      </c>
      <c r="K17" s="15">
        <f t="shared" si="4"/>
        <v>152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32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'[1]06'!B20</f>
        <v>120</v>
      </c>
      <c r="C18" s="16">
        <f>'[1]06'!C20</f>
        <v>0</v>
      </c>
      <c r="D18" s="16">
        <f>'[1]06'!D20</f>
        <v>187</v>
      </c>
      <c r="E18" s="16">
        <f>'[1]06'!E20</f>
        <v>0</v>
      </c>
      <c r="F18" s="15">
        <f t="shared" si="6"/>
        <v>307</v>
      </c>
      <c r="G18" s="15">
        <f>'[1]06'!H20</f>
        <v>120</v>
      </c>
      <c r="H18" s="16">
        <f>'[1]06'!I20</f>
        <v>0</v>
      </c>
      <c r="I18" s="16">
        <f>'[1]06'!J20</f>
        <v>32</v>
      </c>
      <c r="J18" s="16">
        <f>'[1]06'!K20</f>
        <v>0</v>
      </c>
      <c r="K18" s="15">
        <f t="shared" si="4"/>
        <v>152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32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'[1]06'!B21</f>
        <v>120</v>
      </c>
      <c r="C19" s="16">
        <f>'[1]06'!C21</f>
        <v>0</v>
      </c>
      <c r="D19" s="16">
        <f>'[1]06'!D21</f>
        <v>187</v>
      </c>
      <c r="E19" s="16">
        <f>'[1]06'!E21</f>
        <v>0</v>
      </c>
      <c r="F19" s="15">
        <f t="shared" si="6"/>
        <v>307</v>
      </c>
      <c r="G19" s="15">
        <f>'[1]06'!H21</f>
        <v>120</v>
      </c>
      <c r="H19" s="16">
        <f>'[1]06'!I21</f>
        <v>0</v>
      </c>
      <c r="I19" s="16">
        <f>'[1]06'!J21</f>
        <v>32</v>
      </c>
      <c r="J19" s="16">
        <f>'[1]06'!K21</f>
        <v>0</v>
      </c>
      <c r="K19" s="15">
        <f t="shared" si="4"/>
        <v>152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32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'[1]06'!B22</f>
        <v>120</v>
      </c>
      <c r="C20" s="16">
        <f>'[1]06'!C22</f>
        <v>0</v>
      </c>
      <c r="D20" s="16">
        <f>'[1]06'!D22</f>
        <v>187</v>
      </c>
      <c r="E20" s="16">
        <f>'[1]06'!E22</f>
        <v>0</v>
      </c>
      <c r="F20" s="15">
        <f t="shared" si="6"/>
        <v>307</v>
      </c>
      <c r="G20" s="15">
        <f>'[1]06'!H22</f>
        <v>120</v>
      </c>
      <c r="H20" s="16">
        <f>'[1]06'!I22</f>
        <v>0</v>
      </c>
      <c r="I20" s="16">
        <f>'[1]06'!J22</f>
        <v>32</v>
      </c>
      <c r="J20" s="16">
        <f>'[1]06'!K22</f>
        <v>0</v>
      </c>
      <c r="K20" s="15">
        <f t="shared" si="4"/>
        <v>152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32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'[1]06'!B23</f>
        <v>120</v>
      </c>
      <c r="C21" s="16">
        <f>'[1]06'!C23</f>
        <v>0</v>
      </c>
      <c r="D21" s="16">
        <f>'[1]06'!D23</f>
        <v>187</v>
      </c>
      <c r="E21" s="16">
        <f>'[1]06'!E23</f>
        <v>0</v>
      </c>
      <c r="F21" s="15">
        <f t="shared" si="6"/>
        <v>307</v>
      </c>
      <c r="G21" s="15">
        <f>'[1]06'!H23</f>
        <v>120</v>
      </c>
      <c r="H21" s="16">
        <f>'[1]06'!I23</f>
        <v>0</v>
      </c>
      <c r="I21" s="16">
        <f>'[1]06'!J23</f>
        <v>32</v>
      </c>
      <c r="J21" s="16">
        <f>'[1]06'!K23</f>
        <v>0</v>
      </c>
      <c r="K21" s="15">
        <f t="shared" si="4"/>
        <v>152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32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'[1]06'!B24</f>
        <v>120</v>
      </c>
      <c r="C22" s="16">
        <f>'[1]06'!C24</f>
        <v>0</v>
      </c>
      <c r="D22" s="16">
        <f>'[1]06'!D24</f>
        <v>187</v>
      </c>
      <c r="E22" s="16">
        <f>'[1]06'!E24</f>
        <v>0</v>
      </c>
      <c r="F22" s="15">
        <f t="shared" si="6"/>
        <v>307</v>
      </c>
      <c r="G22" s="15">
        <f>'[1]06'!H24</f>
        <v>120</v>
      </c>
      <c r="H22" s="16">
        <f>'[1]06'!I24</f>
        <v>0</v>
      </c>
      <c r="I22" s="16">
        <f>'[1]06'!J24</f>
        <v>32</v>
      </c>
      <c r="J22" s="16">
        <f>'[1]06'!K24</f>
        <v>0</v>
      </c>
      <c r="K22" s="15">
        <f t="shared" si="4"/>
        <v>152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32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'[1]06'!B25</f>
        <v>120</v>
      </c>
      <c r="C23" s="16">
        <f>'[1]06'!C25</f>
        <v>0</v>
      </c>
      <c r="D23" s="16">
        <f>'[1]06'!D25</f>
        <v>187</v>
      </c>
      <c r="E23" s="16">
        <f>'[1]06'!E25</f>
        <v>0</v>
      </c>
      <c r="F23" s="15">
        <f t="shared" si="6"/>
        <v>307</v>
      </c>
      <c r="G23" s="15">
        <f>'[1]06'!H25</f>
        <v>120</v>
      </c>
      <c r="H23" s="16">
        <f>'[1]06'!I25</f>
        <v>0</v>
      </c>
      <c r="I23" s="16">
        <f>'[1]06'!J25</f>
        <v>32</v>
      </c>
      <c r="J23" s="16">
        <f>'[1]06'!K25</f>
        <v>0</v>
      </c>
      <c r="K23" s="15">
        <f t="shared" si="4"/>
        <v>152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32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'[1]06'!B26</f>
        <v>120</v>
      </c>
      <c r="C24" s="16">
        <f>'[1]06'!C26</f>
        <v>0</v>
      </c>
      <c r="D24" s="16">
        <f>'[1]06'!D26</f>
        <v>187</v>
      </c>
      <c r="E24" s="16">
        <f>'[1]06'!E26</f>
        <v>0</v>
      </c>
      <c r="F24" s="15">
        <f t="shared" si="6"/>
        <v>307</v>
      </c>
      <c r="G24" s="15">
        <f>'[1]06'!H26</f>
        <v>120</v>
      </c>
      <c r="H24" s="16">
        <f>'[1]06'!I26</f>
        <v>0</v>
      </c>
      <c r="I24" s="16">
        <f>'[1]06'!J26</f>
        <v>32</v>
      </c>
      <c r="J24" s="16">
        <f>'[1]06'!K26</f>
        <v>0</v>
      </c>
      <c r="K24" s="15">
        <f t="shared" si="4"/>
        <v>152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32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'[1]06'!B27</f>
        <v>120</v>
      </c>
      <c r="C25" s="16">
        <f>'[1]06'!C27</f>
        <v>0</v>
      </c>
      <c r="D25" s="16">
        <f>'[1]06'!D27</f>
        <v>187</v>
      </c>
      <c r="E25" s="16">
        <f>'[1]06'!E27</f>
        <v>0</v>
      </c>
      <c r="F25" s="15">
        <f t="shared" si="6"/>
        <v>307</v>
      </c>
      <c r="G25" s="15">
        <f>'[1]06'!H27</f>
        <v>120</v>
      </c>
      <c r="H25" s="16">
        <f>'[1]06'!I27</f>
        <v>0</v>
      </c>
      <c r="I25" s="16">
        <f>'[1]06'!J27</f>
        <v>32</v>
      </c>
      <c r="J25" s="16">
        <f>'[1]06'!K27</f>
        <v>0</v>
      </c>
      <c r="K25" s="15">
        <f t="shared" si="4"/>
        <v>152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32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'[1]06'!B28</f>
        <v>120</v>
      </c>
      <c r="C26" s="16">
        <f>'[1]06'!C28</f>
        <v>0</v>
      </c>
      <c r="D26" s="16">
        <f>'[1]06'!D28</f>
        <v>187</v>
      </c>
      <c r="E26" s="16">
        <f>'[1]06'!E28</f>
        <v>0</v>
      </c>
      <c r="F26" s="15">
        <f t="shared" si="6"/>
        <v>307</v>
      </c>
      <c r="G26" s="15">
        <f>'[1]06'!H28</f>
        <v>120</v>
      </c>
      <c r="H26" s="16">
        <f>'[1]06'!I28</f>
        <v>0</v>
      </c>
      <c r="I26" s="16">
        <f>'[1]06'!J28</f>
        <v>32</v>
      </c>
      <c r="J26" s="16">
        <f>'[1]06'!K28</f>
        <v>0</v>
      </c>
      <c r="K26" s="15">
        <f t="shared" si="4"/>
        <v>152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32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'[1]06'!B29</f>
        <v>120</v>
      </c>
      <c r="C27" s="16">
        <f>'[1]06'!C29</f>
        <v>0</v>
      </c>
      <c r="D27" s="16">
        <f>'[1]06'!D29</f>
        <v>187</v>
      </c>
      <c r="E27" s="16">
        <f>'[1]06'!E29</f>
        <v>0</v>
      </c>
      <c r="F27" s="15">
        <f t="shared" si="6"/>
        <v>307</v>
      </c>
      <c r="G27" s="15">
        <f>'[1]06'!H29</f>
        <v>120</v>
      </c>
      <c r="H27" s="16">
        <f>'[1]06'!I29</f>
        <v>0</v>
      </c>
      <c r="I27" s="16">
        <f>'[1]06'!J29</f>
        <v>32</v>
      </c>
      <c r="J27" s="16">
        <f>'[1]06'!K29</f>
        <v>0</v>
      </c>
      <c r="K27" s="15">
        <f t="shared" si="4"/>
        <v>152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32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'[1]06'!B30</f>
        <v>120</v>
      </c>
      <c r="C28" s="16">
        <f>'[1]06'!C30</f>
        <v>0</v>
      </c>
      <c r="D28" s="16">
        <f>'[1]06'!D30</f>
        <v>187</v>
      </c>
      <c r="E28" s="16">
        <f>'[1]06'!E30</f>
        <v>0</v>
      </c>
      <c r="F28" s="15">
        <f t="shared" si="6"/>
        <v>307</v>
      </c>
      <c r="G28" s="15">
        <f>'[1]06'!H30</f>
        <v>120</v>
      </c>
      <c r="H28" s="16">
        <f>'[1]06'!I30</f>
        <v>0</v>
      </c>
      <c r="I28" s="16">
        <f>'[1]06'!J30</f>
        <v>32</v>
      </c>
      <c r="J28" s="16">
        <f>'[1]06'!K30</f>
        <v>0</v>
      </c>
      <c r="K28" s="15">
        <f t="shared" si="4"/>
        <v>152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32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'[1]06'!B31</f>
        <v>120</v>
      </c>
      <c r="C29" s="16">
        <f>'[1]06'!C31</f>
        <v>0</v>
      </c>
      <c r="D29" s="16">
        <f>'[1]06'!D31</f>
        <v>187</v>
      </c>
      <c r="E29" s="16">
        <f>'[1]06'!E31</f>
        <v>0</v>
      </c>
      <c r="F29" s="15">
        <f t="shared" si="6"/>
        <v>307</v>
      </c>
      <c r="G29" s="15">
        <f>'[1]06'!H31</f>
        <v>120</v>
      </c>
      <c r="H29" s="16">
        <f>'[1]06'!I31</f>
        <v>0</v>
      </c>
      <c r="I29" s="16">
        <f>'[1]06'!J31</f>
        <v>32</v>
      </c>
      <c r="J29" s="16">
        <f>'[1]06'!K31</f>
        <v>0</v>
      </c>
      <c r="K29" s="15">
        <f t="shared" si="4"/>
        <v>152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32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'[1]06'!B32</f>
        <v>120</v>
      </c>
      <c r="C30" s="16">
        <f>'[1]06'!C32</f>
        <v>0</v>
      </c>
      <c r="D30" s="16">
        <f>'[1]06'!D32</f>
        <v>187</v>
      </c>
      <c r="E30" s="16">
        <f>'[1]06'!E32</f>
        <v>0</v>
      </c>
      <c r="F30" s="15">
        <f t="shared" si="6"/>
        <v>307</v>
      </c>
      <c r="G30" s="15">
        <f>'[1]06'!H32</f>
        <v>120</v>
      </c>
      <c r="H30" s="16">
        <f>'[1]06'!I32</f>
        <v>0</v>
      </c>
      <c r="I30" s="16">
        <f>'[1]06'!J32</f>
        <v>32</v>
      </c>
      <c r="J30" s="16">
        <f>'[1]06'!K32</f>
        <v>0</v>
      </c>
      <c r="K30" s="15">
        <f t="shared" si="4"/>
        <v>152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32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'[1]06'!B33</f>
        <v>120</v>
      </c>
      <c r="C31" s="16">
        <f>'[1]06'!C33</f>
        <v>0</v>
      </c>
      <c r="D31" s="16">
        <f>'[1]06'!D33</f>
        <v>187</v>
      </c>
      <c r="E31" s="16">
        <f>'[1]06'!E33</f>
        <v>0</v>
      </c>
      <c r="F31" s="15">
        <f t="shared" si="6"/>
        <v>307</v>
      </c>
      <c r="G31" s="15">
        <f>'[1]06'!H33</f>
        <v>120</v>
      </c>
      <c r="H31" s="16">
        <f>'[1]06'!I33</f>
        <v>0</v>
      </c>
      <c r="I31" s="16">
        <f>'[1]06'!J33</f>
        <v>32</v>
      </c>
      <c r="J31" s="16">
        <f>'[1]06'!K33</f>
        <v>0</v>
      </c>
      <c r="K31" s="15">
        <f t="shared" si="4"/>
        <v>152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'[1]06'!B34</f>
        <v>120</v>
      </c>
      <c r="C32" s="16">
        <f>'[1]06'!C34</f>
        <v>0</v>
      </c>
      <c r="D32" s="16">
        <f>'[1]06'!D34</f>
        <v>187</v>
      </c>
      <c r="E32" s="16">
        <f>'[1]06'!E34</f>
        <v>0</v>
      </c>
      <c r="F32" s="15">
        <f t="shared" si="6"/>
        <v>307</v>
      </c>
      <c r="G32" s="15">
        <f>'[1]06'!H34</f>
        <v>120</v>
      </c>
      <c r="H32" s="16">
        <f>'[1]06'!I34</f>
        <v>0</v>
      </c>
      <c r="I32" s="16">
        <f>'[1]06'!J34</f>
        <v>32</v>
      </c>
      <c r="J32" s="16">
        <f>'[1]06'!K34</f>
        <v>0</v>
      </c>
      <c r="K32" s="15">
        <f t="shared" si="4"/>
        <v>152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'[1]06'!B35</f>
        <v>120</v>
      </c>
      <c r="C33" s="16">
        <f>'[1]06'!C35</f>
        <v>0</v>
      </c>
      <c r="D33" s="16">
        <f>'[1]06'!D35</f>
        <v>187</v>
      </c>
      <c r="E33" s="16">
        <f>'[1]06'!E35</f>
        <v>0</v>
      </c>
      <c r="F33" s="15">
        <f t="shared" si="6"/>
        <v>307</v>
      </c>
      <c r="G33" s="15">
        <f>'[1]06'!H35</f>
        <v>120</v>
      </c>
      <c r="H33" s="16">
        <f>'[1]06'!I35</f>
        <v>0</v>
      </c>
      <c r="I33" s="16">
        <f>'[1]06'!J35</f>
        <v>32</v>
      </c>
      <c r="J33" s="16">
        <f>'[1]06'!K35</f>
        <v>0</v>
      </c>
      <c r="K33" s="15">
        <f t="shared" si="4"/>
        <v>152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'[1]06'!B36</f>
        <v>120</v>
      </c>
      <c r="C34" s="16">
        <f>'[1]06'!C36</f>
        <v>40</v>
      </c>
      <c r="D34" s="16">
        <f>'[1]06'!D36</f>
        <v>147</v>
      </c>
      <c r="E34" s="16">
        <f>'[1]06'!E36</f>
        <v>0</v>
      </c>
      <c r="F34" s="15">
        <f t="shared" si="6"/>
        <v>307</v>
      </c>
      <c r="G34" s="15">
        <f>'[1]06'!H36</f>
        <v>120</v>
      </c>
      <c r="H34" s="16">
        <f>'[1]06'!I36</f>
        <v>40</v>
      </c>
      <c r="I34" s="16">
        <f>'[1]06'!J36</f>
        <v>32</v>
      </c>
      <c r="J34" s="16">
        <f>'[1]06'!K36</f>
        <v>0</v>
      </c>
      <c r="K34" s="15">
        <f t="shared" si="4"/>
        <v>192</v>
      </c>
      <c r="L34" s="18">
        <f>frq!C34</f>
        <v>1</v>
      </c>
      <c r="M34" s="16">
        <f t="shared" si="0"/>
        <v>120</v>
      </c>
      <c r="N34" s="16">
        <f t="shared" si="1"/>
        <v>40</v>
      </c>
      <c r="O34" s="16">
        <f t="shared" si="2"/>
        <v>32</v>
      </c>
      <c r="P34" s="16">
        <f t="shared" si="3"/>
        <v>0</v>
      </c>
      <c r="Q34" s="17">
        <f t="shared" si="5"/>
        <v>192</v>
      </c>
    </row>
    <row r="35" spans="1:17">
      <c r="A35" s="8" t="s">
        <v>77</v>
      </c>
      <c r="B35" s="15">
        <f>'[1]06'!B37</f>
        <v>120</v>
      </c>
      <c r="C35" s="16">
        <f>'[1]06'!C37</f>
        <v>60</v>
      </c>
      <c r="D35" s="16">
        <f>'[1]06'!D37</f>
        <v>127</v>
      </c>
      <c r="E35" s="16">
        <f>'[1]06'!E37</f>
        <v>0</v>
      </c>
      <c r="F35" s="15">
        <f t="shared" si="6"/>
        <v>307</v>
      </c>
      <c r="G35" s="15">
        <f>'[1]06'!H37</f>
        <v>120</v>
      </c>
      <c r="H35" s="16">
        <f>'[1]06'!I37</f>
        <v>60</v>
      </c>
      <c r="I35" s="16">
        <f>'[1]06'!J37</f>
        <v>30</v>
      </c>
      <c r="J35" s="16">
        <f>'[1]06'!K37</f>
        <v>0</v>
      </c>
      <c r="K35" s="15">
        <f t="shared" si="4"/>
        <v>210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60</v>
      </c>
      <c r="O35" s="16">
        <f t="shared" ref="O35:O66" si="9">IF($L35=1,I35,IF(AND($L35=0.985,I35&gt;0.985*D35),D35*0.985,IF(AND($L35=0.965,I35&gt;0.965*D35),0.965*D35,I35)))</f>
        <v>30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210</v>
      </c>
    </row>
    <row r="36" spans="1:17">
      <c r="A36" s="8" t="s">
        <v>78</v>
      </c>
      <c r="B36" s="15">
        <f>'[1]06'!B38</f>
        <v>120</v>
      </c>
      <c r="C36" s="16">
        <f>'[1]06'!C38</f>
        <v>60</v>
      </c>
      <c r="D36" s="16">
        <f>'[1]06'!D38</f>
        <v>127</v>
      </c>
      <c r="E36" s="16">
        <f>'[1]06'!E38</f>
        <v>0</v>
      </c>
      <c r="F36" s="15">
        <f t="shared" si="6"/>
        <v>307</v>
      </c>
      <c r="G36" s="15">
        <f>'[1]06'!H38</f>
        <v>120</v>
      </c>
      <c r="H36" s="16">
        <f>'[1]06'!I38</f>
        <v>60</v>
      </c>
      <c r="I36" s="16">
        <f>'[1]06'!J38</f>
        <v>30</v>
      </c>
      <c r="J36" s="16">
        <f>'[1]06'!K38</f>
        <v>0</v>
      </c>
      <c r="K36" s="15">
        <f t="shared" si="4"/>
        <v>210</v>
      </c>
      <c r="L36" s="18">
        <f>frq!C36</f>
        <v>1</v>
      </c>
      <c r="M36" s="16">
        <f t="shared" si="7"/>
        <v>120</v>
      </c>
      <c r="N36" s="16">
        <f t="shared" si="8"/>
        <v>60</v>
      </c>
      <c r="O36" s="16">
        <f t="shared" si="9"/>
        <v>30</v>
      </c>
      <c r="P36" s="16">
        <f t="shared" si="10"/>
        <v>0</v>
      </c>
      <c r="Q36" s="17">
        <f t="shared" si="5"/>
        <v>210</v>
      </c>
    </row>
    <row r="37" spans="1:17">
      <c r="A37" s="8" t="s">
        <v>79</v>
      </c>
      <c r="B37" s="15">
        <f>'[1]06'!B39</f>
        <v>120</v>
      </c>
      <c r="C37" s="16">
        <f>'[1]06'!C39</f>
        <v>80</v>
      </c>
      <c r="D37" s="16">
        <f>'[1]06'!D39</f>
        <v>107</v>
      </c>
      <c r="E37" s="16">
        <f>'[1]06'!E39</f>
        <v>0</v>
      </c>
      <c r="F37" s="15">
        <f t="shared" si="6"/>
        <v>307</v>
      </c>
      <c r="G37" s="15">
        <f>'[1]06'!H39</f>
        <v>120</v>
      </c>
      <c r="H37" s="16">
        <f>'[1]06'!I39</f>
        <v>80</v>
      </c>
      <c r="I37" s="16">
        <f>'[1]06'!J39</f>
        <v>30</v>
      </c>
      <c r="J37" s="16">
        <f>'[1]06'!K39</f>
        <v>0</v>
      </c>
      <c r="K37" s="15">
        <f t="shared" si="4"/>
        <v>230</v>
      </c>
      <c r="L37" s="18">
        <f>frq!C37</f>
        <v>1</v>
      </c>
      <c r="M37" s="16">
        <f t="shared" si="7"/>
        <v>120</v>
      </c>
      <c r="N37" s="16">
        <f t="shared" si="8"/>
        <v>80</v>
      </c>
      <c r="O37" s="16">
        <f t="shared" si="9"/>
        <v>30</v>
      </c>
      <c r="P37" s="16">
        <f t="shared" si="10"/>
        <v>0</v>
      </c>
      <c r="Q37" s="17">
        <f t="shared" si="5"/>
        <v>230</v>
      </c>
    </row>
    <row r="38" spans="1:17">
      <c r="A38" s="8" t="s">
        <v>80</v>
      </c>
      <c r="B38" s="15">
        <f>'[1]06'!B40</f>
        <v>120</v>
      </c>
      <c r="C38" s="16">
        <f>'[1]06'!C40</f>
        <v>0</v>
      </c>
      <c r="D38" s="16">
        <f>'[1]06'!D40</f>
        <v>187</v>
      </c>
      <c r="E38" s="16">
        <f>'[1]06'!E40</f>
        <v>0</v>
      </c>
      <c r="F38" s="15">
        <f t="shared" si="6"/>
        <v>307</v>
      </c>
      <c r="G38" s="15">
        <f>'[1]06'!H40</f>
        <v>120</v>
      </c>
      <c r="H38" s="16">
        <f>'[1]06'!I40</f>
        <v>0</v>
      </c>
      <c r="I38" s="16">
        <f>'[1]06'!J40</f>
        <v>120</v>
      </c>
      <c r="J38" s="16">
        <f>'[1]06'!K40</f>
        <v>0</v>
      </c>
      <c r="K38" s="15">
        <f t="shared" si="4"/>
        <v>240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120</v>
      </c>
      <c r="P38" s="16">
        <f t="shared" si="10"/>
        <v>0</v>
      </c>
      <c r="Q38" s="17">
        <f t="shared" si="5"/>
        <v>240</v>
      </c>
    </row>
    <row r="39" spans="1:17">
      <c r="A39" s="8" t="s">
        <v>81</v>
      </c>
      <c r="B39" s="15">
        <f>'[1]06'!B41</f>
        <v>120</v>
      </c>
      <c r="C39" s="16">
        <f>'[1]06'!C41</f>
        <v>0</v>
      </c>
      <c r="D39" s="16">
        <f>'[1]06'!D41</f>
        <v>187</v>
      </c>
      <c r="E39" s="16">
        <f>'[1]06'!E41</f>
        <v>0</v>
      </c>
      <c r="F39" s="15">
        <f t="shared" si="6"/>
        <v>307</v>
      </c>
      <c r="G39" s="15">
        <f>'[1]06'!H41</f>
        <v>120</v>
      </c>
      <c r="H39" s="16">
        <f>'[1]06'!I41</f>
        <v>0</v>
      </c>
      <c r="I39" s="16">
        <f>'[1]06'!J41</f>
        <v>145</v>
      </c>
      <c r="J39" s="16">
        <f>'[1]06'!K41</f>
        <v>0</v>
      </c>
      <c r="K39" s="15">
        <f t="shared" si="4"/>
        <v>265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145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'[1]06'!B42</f>
        <v>120</v>
      </c>
      <c r="C40" s="16">
        <f>'[1]06'!C42</f>
        <v>0</v>
      </c>
      <c r="D40" s="16">
        <f>'[1]06'!D42</f>
        <v>187</v>
      </c>
      <c r="E40" s="16">
        <f>'[1]06'!E42</f>
        <v>0</v>
      </c>
      <c r="F40" s="15">
        <f t="shared" si="6"/>
        <v>307</v>
      </c>
      <c r="G40" s="15">
        <f>'[1]06'!H42</f>
        <v>120</v>
      </c>
      <c r="H40" s="16">
        <f>'[1]06'!I42</f>
        <v>0</v>
      </c>
      <c r="I40" s="16">
        <f>'[1]06'!J42</f>
        <v>145</v>
      </c>
      <c r="J40" s="16">
        <f>'[1]06'!K42</f>
        <v>0</v>
      </c>
      <c r="K40" s="15">
        <f t="shared" si="4"/>
        <v>265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145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'[1]06'!B43</f>
        <v>120</v>
      </c>
      <c r="C41" s="16">
        <f>'[1]06'!C43</f>
        <v>0</v>
      </c>
      <c r="D41" s="16">
        <f>'[1]06'!D43</f>
        <v>187</v>
      </c>
      <c r="E41" s="16">
        <f>'[1]06'!E43</f>
        <v>0</v>
      </c>
      <c r="F41" s="15">
        <f t="shared" si="6"/>
        <v>307</v>
      </c>
      <c r="G41" s="15">
        <f>'[1]06'!H43</f>
        <v>120</v>
      </c>
      <c r="H41" s="16">
        <f>'[1]06'!I43</f>
        <v>0</v>
      </c>
      <c r="I41" s="16">
        <f>'[1]06'!J43</f>
        <v>145</v>
      </c>
      <c r="J41" s="16">
        <f>'[1]06'!K43</f>
        <v>0</v>
      </c>
      <c r="K41" s="15">
        <f t="shared" si="4"/>
        <v>265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145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'[1]06'!B44</f>
        <v>120</v>
      </c>
      <c r="C42" s="16">
        <f>'[1]06'!C44</f>
        <v>0</v>
      </c>
      <c r="D42" s="16">
        <f>'[1]06'!D44</f>
        <v>187</v>
      </c>
      <c r="E42" s="16">
        <f>'[1]06'!E44</f>
        <v>0</v>
      </c>
      <c r="F42" s="15">
        <f t="shared" si="6"/>
        <v>307</v>
      </c>
      <c r="G42" s="15">
        <f>'[1]06'!H44</f>
        <v>120</v>
      </c>
      <c r="H42" s="16">
        <f>'[1]06'!I44</f>
        <v>0</v>
      </c>
      <c r="I42" s="16">
        <f>'[1]06'!J44</f>
        <v>145</v>
      </c>
      <c r="J42" s="16">
        <f>'[1]06'!K44</f>
        <v>0</v>
      </c>
      <c r="K42" s="15">
        <f t="shared" si="4"/>
        <v>265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145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'[1]06'!B45</f>
        <v>120</v>
      </c>
      <c r="C43" s="16">
        <f>'[1]06'!C45</f>
        <v>0</v>
      </c>
      <c r="D43" s="16">
        <f>'[1]06'!D45</f>
        <v>182</v>
      </c>
      <c r="E43" s="16">
        <f>'[1]06'!E45</f>
        <v>0</v>
      </c>
      <c r="F43" s="15">
        <f t="shared" si="6"/>
        <v>302</v>
      </c>
      <c r="G43" s="15">
        <f>'[1]06'!H45</f>
        <v>120</v>
      </c>
      <c r="H43" s="16">
        <f>'[1]06'!I45</f>
        <v>0</v>
      </c>
      <c r="I43" s="16">
        <f>'[1]06'!J45</f>
        <v>145</v>
      </c>
      <c r="J43" s="16">
        <f>'[1]06'!K45</f>
        <v>0</v>
      </c>
      <c r="K43" s="15">
        <f t="shared" si="4"/>
        <v>265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145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'[1]06'!B46</f>
        <v>120</v>
      </c>
      <c r="C44" s="16">
        <f>'[1]06'!C46</f>
        <v>0</v>
      </c>
      <c r="D44" s="16">
        <f>'[1]06'!D46</f>
        <v>182</v>
      </c>
      <c r="E44" s="16">
        <f>'[1]06'!E46</f>
        <v>0</v>
      </c>
      <c r="F44" s="15">
        <f t="shared" si="6"/>
        <v>302</v>
      </c>
      <c r="G44" s="15">
        <f>'[1]06'!H46</f>
        <v>120</v>
      </c>
      <c r="H44" s="16">
        <f>'[1]06'!I46</f>
        <v>0</v>
      </c>
      <c r="I44" s="16">
        <f>'[1]06'!J46</f>
        <v>145</v>
      </c>
      <c r="J44" s="16">
        <f>'[1]06'!K46</f>
        <v>0</v>
      </c>
      <c r="K44" s="15">
        <f t="shared" si="4"/>
        <v>265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145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'[1]06'!B47</f>
        <v>120</v>
      </c>
      <c r="C45" s="16">
        <f>'[1]06'!C47</f>
        <v>0</v>
      </c>
      <c r="D45" s="16">
        <f>'[1]06'!D47</f>
        <v>182</v>
      </c>
      <c r="E45" s="16">
        <f>'[1]06'!E47</f>
        <v>0</v>
      </c>
      <c r="F45" s="15">
        <f t="shared" si="6"/>
        <v>302</v>
      </c>
      <c r="G45" s="15">
        <f>'[1]06'!H47</f>
        <v>120</v>
      </c>
      <c r="H45" s="16">
        <f>'[1]06'!I47</f>
        <v>0</v>
      </c>
      <c r="I45" s="16">
        <f>'[1]06'!J47</f>
        <v>145</v>
      </c>
      <c r="J45" s="16">
        <f>'[1]06'!K47</f>
        <v>0</v>
      </c>
      <c r="K45" s="15">
        <f t="shared" si="4"/>
        <v>265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145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'[1]06'!B48</f>
        <v>120</v>
      </c>
      <c r="C46" s="16">
        <f>'[1]06'!C48</f>
        <v>0</v>
      </c>
      <c r="D46" s="16">
        <f>'[1]06'!D48</f>
        <v>182</v>
      </c>
      <c r="E46" s="16">
        <f>'[1]06'!E48</f>
        <v>0</v>
      </c>
      <c r="F46" s="15">
        <f t="shared" si="6"/>
        <v>302</v>
      </c>
      <c r="G46" s="15">
        <f>'[1]06'!H48</f>
        <v>120</v>
      </c>
      <c r="H46" s="16">
        <f>'[1]06'!I48</f>
        <v>0</v>
      </c>
      <c r="I46" s="16">
        <f>'[1]06'!J48</f>
        <v>145</v>
      </c>
      <c r="J46" s="16">
        <f>'[1]06'!K48</f>
        <v>0</v>
      </c>
      <c r="K46" s="15">
        <f t="shared" si="4"/>
        <v>265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145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'[1]06'!B49</f>
        <v>120</v>
      </c>
      <c r="C47" s="16">
        <f>'[1]06'!C49</f>
        <v>0</v>
      </c>
      <c r="D47" s="16">
        <f>'[1]06'!D49</f>
        <v>182</v>
      </c>
      <c r="E47" s="16">
        <f>'[1]06'!E49</f>
        <v>0</v>
      </c>
      <c r="F47" s="15">
        <f t="shared" si="6"/>
        <v>302</v>
      </c>
      <c r="G47" s="15">
        <f>'[1]06'!H49</f>
        <v>120</v>
      </c>
      <c r="H47" s="16">
        <f>'[1]06'!I49</f>
        <v>0</v>
      </c>
      <c r="I47" s="16">
        <f>'[1]06'!J49</f>
        <v>145</v>
      </c>
      <c r="J47" s="16">
        <f>'[1]06'!K49</f>
        <v>0</v>
      </c>
      <c r="K47" s="15">
        <f t="shared" si="4"/>
        <v>265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145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'[1]06'!B50</f>
        <v>120</v>
      </c>
      <c r="C48" s="16">
        <f>'[1]06'!C50</f>
        <v>0</v>
      </c>
      <c r="D48" s="16">
        <f>'[1]06'!D50</f>
        <v>182</v>
      </c>
      <c r="E48" s="16">
        <f>'[1]06'!E50</f>
        <v>0</v>
      </c>
      <c r="F48" s="15">
        <f t="shared" si="6"/>
        <v>302</v>
      </c>
      <c r="G48" s="15">
        <f>'[1]06'!H50</f>
        <v>120</v>
      </c>
      <c r="H48" s="16">
        <f>'[1]06'!I50</f>
        <v>0</v>
      </c>
      <c r="I48" s="16">
        <f>'[1]06'!J50</f>
        <v>35</v>
      </c>
      <c r="J48" s="16">
        <f>'[1]06'!K50</f>
        <v>0</v>
      </c>
      <c r="K48" s="15">
        <f t="shared" si="4"/>
        <v>155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35</v>
      </c>
      <c r="P48" s="16">
        <f t="shared" si="10"/>
        <v>0</v>
      </c>
      <c r="Q48" s="17">
        <f t="shared" si="5"/>
        <v>155</v>
      </c>
    </row>
    <row r="49" spans="1:17">
      <c r="A49" s="8" t="s">
        <v>91</v>
      </c>
      <c r="B49" s="15">
        <f>'[1]06'!B51</f>
        <v>120</v>
      </c>
      <c r="C49" s="16">
        <f>'[1]06'!C51</f>
        <v>0</v>
      </c>
      <c r="D49" s="16">
        <f>'[1]06'!D51</f>
        <v>182</v>
      </c>
      <c r="E49" s="16">
        <f>'[1]06'!E51</f>
        <v>0</v>
      </c>
      <c r="F49" s="15">
        <f t="shared" si="6"/>
        <v>302</v>
      </c>
      <c r="G49" s="15">
        <f>'[1]06'!H51</f>
        <v>120</v>
      </c>
      <c r="H49" s="16">
        <f>'[1]06'!I51</f>
        <v>0</v>
      </c>
      <c r="I49" s="16">
        <f>'[1]06'!J51</f>
        <v>35</v>
      </c>
      <c r="J49" s="16">
        <f>'[1]06'!K51</f>
        <v>0</v>
      </c>
      <c r="K49" s="15">
        <f t="shared" si="4"/>
        <v>155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35</v>
      </c>
      <c r="P49" s="16">
        <f t="shared" si="10"/>
        <v>0</v>
      </c>
      <c r="Q49" s="17">
        <f t="shared" si="5"/>
        <v>155</v>
      </c>
    </row>
    <row r="50" spans="1:17">
      <c r="A50" s="8" t="s">
        <v>92</v>
      </c>
      <c r="B50" s="15">
        <f>'[1]06'!B52</f>
        <v>120</v>
      </c>
      <c r="C50" s="16">
        <f>'[1]06'!C52</f>
        <v>80</v>
      </c>
      <c r="D50" s="16">
        <f>'[1]06'!D52</f>
        <v>182</v>
      </c>
      <c r="E50" s="16">
        <f>'[1]06'!E52</f>
        <v>0</v>
      </c>
      <c r="F50" s="15">
        <f t="shared" si="6"/>
        <v>382</v>
      </c>
      <c r="G50" s="15">
        <f>'[1]06'!H52</f>
        <v>120</v>
      </c>
      <c r="H50" s="16">
        <f>'[1]06'!I52</f>
        <v>80</v>
      </c>
      <c r="I50" s="16">
        <f>'[1]06'!J52</f>
        <v>35</v>
      </c>
      <c r="J50" s="16">
        <f>'[1]06'!K52</f>
        <v>0</v>
      </c>
      <c r="K50" s="15">
        <f t="shared" si="4"/>
        <v>235</v>
      </c>
      <c r="L50" s="18">
        <f>frq!C50</f>
        <v>1</v>
      </c>
      <c r="M50" s="16">
        <f t="shared" si="7"/>
        <v>120</v>
      </c>
      <c r="N50" s="16">
        <f t="shared" si="8"/>
        <v>80</v>
      </c>
      <c r="O50" s="16">
        <f t="shared" si="9"/>
        <v>35</v>
      </c>
      <c r="P50" s="16">
        <f t="shared" si="10"/>
        <v>0</v>
      </c>
      <c r="Q50" s="17">
        <f t="shared" si="5"/>
        <v>235</v>
      </c>
    </row>
    <row r="51" spans="1:17">
      <c r="A51" s="8" t="s">
        <v>93</v>
      </c>
      <c r="B51" s="15">
        <f>'[1]06'!B53</f>
        <v>120</v>
      </c>
      <c r="C51" s="16">
        <f>'[1]06'!C53</f>
        <v>0</v>
      </c>
      <c r="D51" s="16">
        <f>'[1]06'!D53</f>
        <v>182</v>
      </c>
      <c r="E51" s="16">
        <f>'[1]06'!E53</f>
        <v>0</v>
      </c>
      <c r="F51" s="15">
        <f t="shared" si="6"/>
        <v>302</v>
      </c>
      <c r="G51" s="15">
        <f>'[1]06'!H53</f>
        <v>120</v>
      </c>
      <c r="H51" s="16">
        <f>'[1]06'!I53</f>
        <v>0</v>
      </c>
      <c r="I51" s="16">
        <f>'[1]06'!J53</f>
        <v>100</v>
      </c>
      <c r="J51" s="16">
        <f>'[1]06'!K53</f>
        <v>0</v>
      </c>
      <c r="K51" s="15">
        <f t="shared" si="4"/>
        <v>220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100</v>
      </c>
      <c r="P51" s="16">
        <f t="shared" si="10"/>
        <v>0</v>
      </c>
      <c r="Q51" s="17">
        <f t="shared" si="5"/>
        <v>220</v>
      </c>
    </row>
    <row r="52" spans="1:17">
      <c r="A52" s="8" t="s">
        <v>94</v>
      </c>
      <c r="B52" s="15">
        <f>'[1]06'!B54</f>
        <v>120</v>
      </c>
      <c r="C52" s="16">
        <f>'[1]06'!C54</f>
        <v>0</v>
      </c>
      <c r="D52" s="16">
        <f>'[1]06'!D54</f>
        <v>35</v>
      </c>
      <c r="E52" s="16">
        <f>'[1]06'!E54</f>
        <v>0</v>
      </c>
      <c r="F52" s="15">
        <f t="shared" si="6"/>
        <v>155</v>
      </c>
      <c r="G52" s="15">
        <f>'[1]06'!H54</f>
        <v>120</v>
      </c>
      <c r="H52" s="16">
        <f>'[1]06'!I54</f>
        <v>0</v>
      </c>
      <c r="I52" s="16">
        <f>'[1]06'!J54</f>
        <v>35</v>
      </c>
      <c r="J52" s="16">
        <f>'[1]06'!K54</f>
        <v>0</v>
      </c>
      <c r="K52" s="15">
        <f t="shared" si="4"/>
        <v>155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35</v>
      </c>
      <c r="P52" s="16">
        <f t="shared" si="10"/>
        <v>0</v>
      </c>
      <c r="Q52" s="17">
        <f t="shared" si="5"/>
        <v>155</v>
      </c>
    </row>
    <row r="53" spans="1:17">
      <c r="A53" s="8" t="s">
        <v>95</v>
      </c>
      <c r="B53" s="15">
        <f>'[1]06'!B55</f>
        <v>120</v>
      </c>
      <c r="C53" s="16">
        <f>'[1]06'!C55</f>
        <v>0</v>
      </c>
      <c r="D53" s="16">
        <f>'[1]06'!D55</f>
        <v>35</v>
      </c>
      <c r="E53" s="16">
        <f>'[1]06'!E55</f>
        <v>0</v>
      </c>
      <c r="F53" s="15">
        <f t="shared" si="6"/>
        <v>155</v>
      </c>
      <c r="G53" s="15">
        <f>'[1]06'!H55</f>
        <v>120</v>
      </c>
      <c r="H53" s="16">
        <f>'[1]06'!I55</f>
        <v>0</v>
      </c>
      <c r="I53" s="16">
        <f>'[1]06'!J55</f>
        <v>35</v>
      </c>
      <c r="J53" s="16">
        <f>'[1]06'!K55</f>
        <v>0</v>
      </c>
      <c r="K53" s="15">
        <f t="shared" si="4"/>
        <v>155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35</v>
      </c>
      <c r="P53" s="16">
        <f t="shared" si="10"/>
        <v>0</v>
      </c>
      <c r="Q53" s="17">
        <f t="shared" si="5"/>
        <v>155</v>
      </c>
    </row>
    <row r="54" spans="1:17">
      <c r="A54" s="8" t="s">
        <v>96</v>
      </c>
      <c r="B54" s="15">
        <f>'[1]06'!B56</f>
        <v>120</v>
      </c>
      <c r="C54" s="16">
        <f>'[1]06'!C56</f>
        <v>0</v>
      </c>
      <c r="D54" s="16">
        <f>'[1]06'!D56</f>
        <v>20</v>
      </c>
      <c r="E54" s="16">
        <f>'[1]06'!E56</f>
        <v>0</v>
      </c>
      <c r="F54" s="15">
        <f t="shared" si="6"/>
        <v>140</v>
      </c>
      <c r="G54" s="15">
        <f>'[1]06'!H56</f>
        <v>120</v>
      </c>
      <c r="H54" s="16">
        <f>'[1]06'!I56</f>
        <v>0</v>
      </c>
      <c r="I54" s="16">
        <f>'[1]06'!J56</f>
        <v>20</v>
      </c>
      <c r="J54" s="16">
        <f>'[1]06'!K56</f>
        <v>0</v>
      </c>
      <c r="K54" s="15">
        <f t="shared" si="4"/>
        <v>140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20</v>
      </c>
      <c r="P54" s="16">
        <f t="shared" si="10"/>
        <v>0</v>
      </c>
      <c r="Q54" s="17">
        <f t="shared" si="5"/>
        <v>140</v>
      </c>
    </row>
    <row r="55" spans="1:17">
      <c r="A55" s="8" t="s">
        <v>97</v>
      </c>
      <c r="B55" s="15">
        <f>'[1]06'!B57</f>
        <v>120</v>
      </c>
      <c r="C55" s="16">
        <f>'[1]06'!C57</f>
        <v>0</v>
      </c>
      <c r="D55" s="16">
        <f>'[1]06'!D57</f>
        <v>20</v>
      </c>
      <c r="E55" s="16">
        <f>'[1]06'!E57</f>
        <v>0</v>
      </c>
      <c r="F55" s="15">
        <f t="shared" si="6"/>
        <v>140</v>
      </c>
      <c r="G55" s="15">
        <f>'[1]06'!H57</f>
        <v>120</v>
      </c>
      <c r="H55" s="16">
        <f>'[1]06'!I57</f>
        <v>0</v>
      </c>
      <c r="I55" s="16">
        <f>'[1]06'!J57</f>
        <v>20</v>
      </c>
      <c r="J55" s="16">
        <f>'[1]06'!K57</f>
        <v>0</v>
      </c>
      <c r="K55" s="15">
        <f t="shared" si="4"/>
        <v>140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20</v>
      </c>
      <c r="P55" s="16">
        <f t="shared" si="10"/>
        <v>0</v>
      </c>
      <c r="Q55" s="17">
        <f t="shared" si="5"/>
        <v>140</v>
      </c>
    </row>
    <row r="56" spans="1:17">
      <c r="A56" s="8" t="s">
        <v>98</v>
      </c>
      <c r="B56" s="15">
        <f>'[1]06'!B58</f>
        <v>120</v>
      </c>
      <c r="C56" s="16">
        <f>'[1]06'!C58</f>
        <v>0</v>
      </c>
      <c r="D56" s="16">
        <f>'[1]06'!D58</f>
        <v>20</v>
      </c>
      <c r="E56" s="16">
        <f>'[1]06'!E58</f>
        <v>0</v>
      </c>
      <c r="F56" s="15">
        <f t="shared" si="6"/>
        <v>140</v>
      </c>
      <c r="G56" s="15">
        <f>'[1]06'!H58</f>
        <v>120</v>
      </c>
      <c r="H56" s="16">
        <f>'[1]06'!I58</f>
        <v>0</v>
      </c>
      <c r="I56" s="16">
        <f>'[1]06'!J58</f>
        <v>20</v>
      </c>
      <c r="J56" s="16">
        <f>'[1]06'!K58</f>
        <v>0</v>
      </c>
      <c r="K56" s="15">
        <f t="shared" si="4"/>
        <v>140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20</v>
      </c>
      <c r="P56" s="16">
        <f t="shared" si="10"/>
        <v>0</v>
      </c>
      <c r="Q56" s="17">
        <f t="shared" si="5"/>
        <v>140</v>
      </c>
    </row>
    <row r="57" spans="1:17">
      <c r="A57" s="8" t="s">
        <v>99</v>
      </c>
      <c r="B57" s="15">
        <f>'[1]06'!B59</f>
        <v>120</v>
      </c>
      <c r="C57" s="16">
        <f>'[1]06'!C59</f>
        <v>0</v>
      </c>
      <c r="D57" s="16">
        <f>'[1]06'!D59</f>
        <v>20</v>
      </c>
      <c r="E57" s="16">
        <f>'[1]06'!E59</f>
        <v>0</v>
      </c>
      <c r="F57" s="15">
        <f t="shared" si="6"/>
        <v>140</v>
      </c>
      <c r="G57" s="15">
        <f>'[1]06'!H59</f>
        <v>120</v>
      </c>
      <c r="H57" s="16">
        <f>'[1]06'!I59</f>
        <v>0</v>
      </c>
      <c r="I57" s="16">
        <f>'[1]06'!J59</f>
        <v>20</v>
      </c>
      <c r="J57" s="16">
        <f>'[1]06'!K59</f>
        <v>0</v>
      </c>
      <c r="K57" s="15">
        <f t="shared" si="4"/>
        <v>140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20</v>
      </c>
      <c r="P57" s="16">
        <f t="shared" si="10"/>
        <v>0</v>
      </c>
      <c r="Q57" s="17">
        <f t="shared" si="5"/>
        <v>140</v>
      </c>
    </row>
    <row r="58" spans="1:17">
      <c r="A58" s="8" t="s">
        <v>100</v>
      </c>
      <c r="B58" s="15">
        <f>'[1]06'!B60</f>
        <v>120</v>
      </c>
      <c r="C58" s="16">
        <f>'[1]06'!C60</f>
        <v>0</v>
      </c>
      <c r="D58" s="16">
        <f>'[1]06'!D60</f>
        <v>20</v>
      </c>
      <c r="E58" s="16">
        <f>'[1]06'!E60</f>
        <v>0</v>
      </c>
      <c r="F58" s="15">
        <f t="shared" si="6"/>
        <v>140</v>
      </c>
      <c r="G58" s="15">
        <f>'[1]06'!H60</f>
        <v>120</v>
      </c>
      <c r="H58" s="16">
        <f>'[1]06'!I60</f>
        <v>0</v>
      </c>
      <c r="I58" s="16">
        <f>'[1]06'!J60</f>
        <v>20</v>
      </c>
      <c r="J58" s="16">
        <f>'[1]06'!K60</f>
        <v>0</v>
      </c>
      <c r="K58" s="15">
        <f t="shared" si="4"/>
        <v>140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20</v>
      </c>
      <c r="P58" s="16">
        <f t="shared" si="10"/>
        <v>0</v>
      </c>
      <c r="Q58" s="17">
        <f t="shared" si="5"/>
        <v>140</v>
      </c>
    </row>
    <row r="59" spans="1:17">
      <c r="A59" s="8" t="s">
        <v>101</v>
      </c>
      <c r="B59" s="15">
        <f>'[1]06'!B61</f>
        <v>120</v>
      </c>
      <c r="C59" s="16">
        <f>'[1]06'!C61</f>
        <v>0</v>
      </c>
      <c r="D59" s="16">
        <f>'[1]06'!D61</f>
        <v>20</v>
      </c>
      <c r="E59" s="16">
        <f>'[1]06'!E61</f>
        <v>0</v>
      </c>
      <c r="F59" s="15">
        <f t="shared" si="6"/>
        <v>140</v>
      </c>
      <c r="G59" s="15">
        <f>'[1]06'!H61</f>
        <v>120</v>
      </c>
      <c r="H59" s="16">
        <f>'[1]06'!I61</f>
        <v>0</v>
      </c>
      <c r="I59" s="16">
        <f>'[1]06'!J61</f>
        <v>20</v>
      </c>
      <c r="J59" s="16">
        <f>'[1]06'!K61</f>
        <v>0</v>
      </c>
      <c r="K59" s="15">
        <f t="shared" si="4"/>
        <v>140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20</v>
      </c>
      <c r="P59" s="16">
        <f t="shared" si="10"/>
        <v>0</v>
      </c>
      <c r="Q59" s="17">
        <f t="shared" si="5"/>
        <v>140</v>
      </c>
    </row>
    <row r="60" spans="1:17">
      <c r="A60" s="8" t="s">
        <v>102</v>
      </c>
      <c r="B60" s="15">
        <f>'[1]06'!B62</f>
        <v>120</v>
      </c>
      <c r="C60" s="16">
        <f>'[1]06'!C62</f>
        <v>0</v>
      </c>
      <c r="D60" s="16">
        <f>'[1]06'!D62</f>
        <v>20</v>
      </c>
      <c r="E60" s="16">
        <f>'[1]06'!E62</f>
        <v>0</v>
      </c>
      <c r="F60" s="15">
        <f t="shared" si="6"/>
        <v>140</v>
      </c>
      <c r="G60" s="15">
        <f>'[1]06'!H62</f>
        <v>120</v>
      </c>
      <c r="H60" s="16">
        <f>'[1]06'!I62</f>
        <v>0</v>
      </c>
      <c r="I60" s="16">
        <f>'[1]06'!J62</f>
        <v>20</v>
      </c>
      <c r="J60" s="16">
        <f>'[1]06'!K62</f>
        <v>0</v>
      </c>
      <c r="K60" s="15">
        <f t="shared" si="4"/>
        <v>140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20</v>
      </c>
      <c r="P60" s="16">
        <f t="shared" si="10"/>
        <v>0</v>
      </c>
      <c r="Q60" s="17">
        <f t="shared" si="5"/>
        <v>140</v>
      </c>
    </row>
    <row r="61" spans="1:17">
      <c r="A61" s="8" t="s">
        <v>103</v>
      </c>
      <c r="B61" s="15">
        <f>'[1]06'!B63</f>
        <v>120</v>
      </c>
      <c r="C61" s="16">
        <f>'[1]06'!C63</f>
        <v>0</v>
      </c>
      <c r="D61" s="16">
        <f>'[1]06'!D63</f>
        <v>20</v>
      </c>
      <c r="E61" s="16">
        <f>'[1]06'!E63</f>
        <v>0</v>
      </c>
      <c r="F61" s="15">
        <f t="shared" si="6"/>
        <v>140</v>
      </c>
      <c r="G61" s="15">
        <f>'[1]06'!H63</f>
        <v>120</v>
      </c>
      <c r="H61" s="16">
        <f>'[1]06'!I63</f>
        <v>0</v>
      </c>
      <c r="I61" s="16">
        <f>'[1]06'!J63</f>
        <v>20</v>
      </c>
      <c r="J61" s="16">
        <f>'[1]06'!K63</f>
        <v>0</v>
      </c>
      <c r="K61" s="15">
        <f t="shared" si="4"/>
        <v>140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20</v>
      </c>
      <c r="P61" s="16">
        <f t="shared" si="10"/>
        <v>0</v>
      </c>
      <c r="Q61" s="17">
        <f t="shared" si="5"/>
        <v>140</v>
      </c>
    </row>
    <row r="62" spans="1:17">
      <c r="A62" s="8" t="s">
        <v>104</v>
      </c>
      <c r="B62" s="15">
        <f>'[1]06'!B64</f>
        <v>120</v>
      </c>
      <c r="C62" s="16">
        <f>'[1]06'!C64</f>
        <v>0</v>
      </c>
      <c r="D62" s="16">
        <f>'[1]06'!D64</f>
        <v>185</v>
      </c>
      <c r="E62" s="16">
        <f>'[1]06'!E64</f>
        <v>0</v>
      </c>
      <c r="F62" s="15">
        <f t="shared" si="6"/>
        <v>305</v>
      </c>
      <c r="G62" s="15">
        <f>'[1]06'!H64</f>
        <v>120</v>
      </c>
      <c r="H62" s="16">
        <f>'[1]06'!I64</f>
        <v>0</v>
      </c>
      <c r="I62" s="16">
        <f>'[1]06'!J64</f>
        <v>20</v>
      </c>
      <c r="J62" s="16">
        <f>'[1]06'!K64</f>
        <v>0</v>
      </c>
      <c r="K62" s="15">
        <f t="shared" si="4"/>
        <v>140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20</v>
      </c>
      <c r="P62" s="16">
        <f t="shared" si="10"/>
        <v>0</v>
      </c>
      <c r="Q62" s="17">
        <f t="shared" si="5"/>
        <v>140</v>
      </c>
    </row>
    <row r="63" spans="1:17">
      <c r="A63" s="8" t="s">
        <v>105</v>
      </c>
      <c r="B63" s="15">
        <f>'[1]06'!B65</f>
        <v>120</v>
      </c>
      <c r="C63" s="16">
        <f>'[1]06'!C65</f>
        <v>0</v>
      </c>
      <c r="D63" s="16">
        <f>'[1]06'!D65</f>
        <v>185</v>
      </c>
      <c r="E63" s="16">
        <f>'[1]06'!E65</f>
        <v>0</v>
      </c>
      <c r="F63" s="15">
        <f t="shared" si="6"/>
        <v>305</v>
      </c>
      <c r="G63" s="15">
        <f>'[1]06'!H65</f>
        <v>120</v>
      </c>
      <c r="H63" s="16">
        <f>'[1]06'!I65</f>
        <v>0</v>
      </c>
      <c r="I63" s="16">
        <f>'[1]06'!J65</f>
        <v>20</v>
      </c>
      <c r="J63" s="16">
        <f>'[1]06'!K65</f>
        <v>0</v>
      </c>
      <c r="K63" s="15">
        <f t="shared" si="4"/>
        <v>140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20</v>
      </c>
      <c r="P63" s="16">
        <f t="shared" si="10"/>
        <v>0</v>
      </c>
      <c r="Q63" s="17">
        <f t="shared" si="5"/>
        <v>140</v>
      </c>
    </row>
    <row r="64" spans="1:17">
      <c r="A64" s="8" t="s">
        <v>106</v>
      </c>
      <c r="B64" s="15">
        <f>'[1]06'!B66</f>
        <v>120</v>
      </c>
      <c r="C64" s="16">
        <f>'[1]06'!C66</f>
        <v>0</v>
      </c>
      <c r="D64" s="16">
        <f>'[1]06'!D66</f>
        <v>185</v>
      </c>
      <c r="E64" s="16">
        <f>'[1]06'!E66</f>
        <v>0</v>
      </c>
      <c r="F64" s="15">
        <f t="shared" si="6"/>
        <v>305</v>
      </c>
      <c r="G64" s="15">
        <f>'[1]06'!H66</f>
        <v>120</v>
      </c>
      <c r="H64" s="16">
        <f>'[1]06'!I66</f>
        <v>0</v>
      </c>
      <c r="I64" s="16">
        <f>'[1]06'!J66</f>
        <v>20</v>
      </c>
      <c r="J64" s="16">
        <f>'[1]06'!K66</f>
        <v>0</v>
      </c>
      <c r="K64" s="15">
        <f t="shared" si="4"/>
        <v>140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20</v>
      </c>
      <c r="P64" s="16">
        <f t="shared" si="10"/>
        <v>0</v>
      </c>
      <c r="Q64" s="17">
        <f t="shared" si="5"/>
        <v>140</v>
      </c>
    </row>
    <row r="65" spans="1:19">
      <c r="A65" s="8" t="s">
        <v>107</v>
      </c>
      <c r="B65" s="15">
        <f>'[1]06'!B67</f>
        <v>120</v>
      </c>
      <c r="C65" s="16">
        <f>'[1]06'!C67</f>
        <v>0</v>
      </c>
      <c r="D65" s="16">
        <f>'[1]06'!D67</f>
        <v>185</v>
      </c>
      <c r="E65" s="16">
        <f>'[1]06'!E67</f>
        <v>0</v>
      </c>
      <c r="F65" s="15">
        <f t="shared" si="6"/>
        <v>305</v>
      </c>
      <c r="G65" s="15">
        <f>'[1]06'!H67</f>
        <v>120</v>
      </c>
      <c r="H65" s="16">
        <f>'[1]06'!I67</f>
        <v>0</v>
      </c>
      <c r="I65" s="16">
        <f>'[1]06'!J67</f>
        <v>145</v>
      </c>
      <c r="J65" s="16">
        <f>'[1]06'!K67</f>
        <v>0</v>
      </c>
      <c r="K65" s="15">
        <f t="shared" si="4"/>
        <v>265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145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'[1]06'!B68</f>
        <v>120</v>
      </c>
      <c r="C66" s="16">
        <f>'[1]06'!C68</f>
        <v>0</v>
      </c>
      <c r="D66" s="16">
        <f>'[1]06'!D68</f>
        <v>185</v>
      </c>
      <c r="E66" s="16">
        <f>'[1]06'!E68</f>
        <v>0</v>
      </c>
      <c r="F66" s="15">
        <f t="shared" si="6"/>
        <v>305</v>
      </c>
      <c r="G66" s="15">
        <f>'[1]06'!H68</f>
        <v>120</v>
      </c>
      <c r="H66" s="16">
        <f>'[1]06'!I68</f>
        <v>0</v>
      </c>
      <c r="I66" s="16">
        <f>'[1]06'!J68</f>
        <v>145</v>
      </c>
      <c r="J66" s="16">
        <f>'[1]06'!K68</f>
        <v>0</v>
      </c>
      <c r="K66" s="15">
        <f t="shared" si="4"/>
        <v>265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145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'[1]06'!B69</f>
        <v>120</v>
      </c>
      <c r="C67" s="16">
        <f>'[1]06'!C69</f>
        <v>0</v>
      </c>
      <c r="D67" s="16">
        <f>'[1]06'!D69</f>
        <v>185</v>
      </c>
      <c r="E67" s="16">
        <f>'[1]06'!E69</f>
        <v>0</v>
      </c>
      <c r="F67" s="15">
        <f t="shared" si="6"/>
        <v>305</v>
      </c>
      <c r="G67" s="15">
        <f>'[1]06'!H69</f>
        <v>120</v>
      </c>
      <c r="H67" s="16">
        <f>'[1]06'!I69</f>
        <v>0</v>
      </c>
      <c r="I67" s="16">
        <f>'[1]06'!J69</f>
        <v>145</v>
      </c>
      <c r="J67" s="16">
        <f>'[1]06'!K69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'[1]06'!B70</f>
        <v>120</v>
      </c>
      <c r="C68" s="16">
        <f>'[1]06'!C70</f>
        <v>0</v>
      </c>
      <c r="D68" s="16">
        <f>'[1]06'!D70</f>
        <v>185</v>
      </c>
      <c r="E68" s="16">
        <f>'[1]06'!E70</f>
        <v>0</v>
      </c>
      <c r="F68" s="15">
        <f t="shared" si="6"/>
        <v>305</v>
      </c>
      <c r="G68" s="15">
        <f>'[1]06'!H70</f>
        <v>120</v>
      </c>
      <c r="H68" s="16">
        <f>'[1]06'!I70</f>
        <v>0</v>
      </c>
      <c r="I68" s="16">
        <f>'[1]06'!J70</f>
        <v>145</v>
      </c>
      <c r="J68" s="16">
        <f>'[1]06'!K70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145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'[1]06'!B71</f>
        <v>120</v>
      </c>
      <c r="C69" s="16">
        <f>'[1]06'!C71</f>
        <v>0</v>
      </c>
      <c r="D69" s="16">
        <f>'[1]06'!D71</f>
        <v>185</v>
      </c>
      <c r="E69" s="16">
        <f>'[1]06'!E71</f>
        <v>0</v>
      </c>
      <c r="F69" s="15">
        <f t="shared" ref="F69:F98" si="17">SUM(B69:E69)</f>
        <v>305</v>
      </c>
      <c r="G69" s="15">
        <f>'[1]06'!H71</f>
        <v>120</v>
      </c>
      <c r="H69" s="16">
        <f>'[1]06'!I71</f>
        <v>0</v>
      </c>
      <c r="I69" s="16">
        <f>'[1]06'!J71</f>
        <v>145</v>
      </c>
      <c r="J69" s="16">
        <f>'[1]06'!K71</f>
        <v>0</v>
      </c>
      <c r="K69" s="15">
        <f t="shared" si="15"/>
        <v>265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145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'[1]06'!B72</f>
        <v>120</v>
      </c>
      <c r="C70" s="16">
        <f>'[1]06'!C72</f>
        <v>0</v>
      </c>
      <c r="D70" s="16">
        <f>'[1]06'!D72</f>
        <v>185</v>
      </c>
      <c r="E70" s="16">
        <f>'[1]06'!E72</f>
        <v>0</v>
      </c>
      <c r="F70" s="15">
        <f t="shared" si="17"/>
        <v>305</v>
      </c>
      <c r="G70" s="15">
        <f>'[1]06'!H72</f>
        <v>120</v>
      </c>
      <c r="H70" s="16">
        <f>'[1]06'!I72</f>
        <v>0</v>
      </c>
      <c r="I70" s="16">
        <f>'[1]06'!J72</f>
        <v>145</v>
      </c>
      <c r="J70" s="16">
        <f>'[1]06'!K72</f>
        <v>0</v>
      </c>
      <c r="K70" s="15">
        <f t="shared" si="15"/>
        <v>265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145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'[1]06'!B73</f>
        <v>120</v>
      </c>
      <c r="C71" s="16">
        <f>'[1]06'!C73</f>
        <v>0</v>
      </c>
      <c r="D71" s="16">
        <f>'[1]06'!D73</f>
        <v>185</v>
      </c>
      <c r="E71" s="16">
        <f>'[1]06'!E73</f>
        <v>0</v>
      </c>
      <c r="F71" s="15">
        <f t="shared" si="17"/>
        <v>305</v>
      </c>
      <c r="G71" s="15">
        <f>'[1]06'!H73</f>
        <v>120</v>
      </c>
      <c r="H71" s="16">
        <f>'[1]06'!I73</f>
        <v>0</v>
      </c>
      <c r="I71" s="16">
        <f>'[1]06'!J73</f>
        <v>145</v>
      </c>
      <c r="J71" s="16">
        <f>'[1]06'!K73</f>
        <v>0</v>
      </c>
      <c r="K71" s="15">
        <f t="shared" si="15"/>
        <v>265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145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'[1]06'!B74</f>
        <v>120</v>
      </c>
      <c r="C72" s="16">
        <f>'[1]06'!C74</f>
        <v>0</v>
      </c>
      <c r="D72" s="16">
        <f>'[1]06'!D74</f>
        <v>185</v>
      </c>
      <c r="E72" s="16">
        <f>'[1]06'!E74</f>
        <v>0</v>
      </c>
      <c r="F72" s="15">
        <f t="shared" si="17"/>
        <v>305</v>
      </c>
      <c r="G72" s="15">
        <f>'[1]06'!H74</f>
        <v>120</v>
      </c>
      <c r="H72" s="16">
        <f>'[1]06'!I74</f>
        <v>0</v>
      </c>
      <c r="I72" s="16">
        <f>'[1]06'!J74</f>
        <v>145</v>
      </c>
      <c r="J72" s="16">
        <f>'[1]06'!K74</f>
        <v>0</v>
      </c>
      <c r="K72" s="15">
        <f t="shared" si="15"/>
        <v>265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145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'[1]06'!B75</f>
        <v>120</v>
      </c>
      <c r="C73" s="16">
        <f>'[1]06'!C75</f>
        <v>0</v>
      </c>
      <c r="D73" s="16">
        <f>'[1]06'!D75</f>
        <v>185</v>
      </c>
      <c r="E73" s="16">
        <f>'[1]06'!E75</f>
        <v>0</v>
      </c>
      <c r="F73" s="15">
        <f t="shared" si="17"/>
        <v>305</v>
      </c>
      <c r="G73" s="15">
        <f>'[1]06'!H75</f>
        <v>120</v>
      </c>
      <c r="H73" s="16">
        <f>'[1]06'!I75</f>
        <v>0</v>
      </c>
      <c r="I73" s="16">
        <f>'[1]06'!J75</f>
        <v>145</v>
      </c>
      <c r="J73" s="16">
        <f>'[1]06'!K75</f>
        <v>0</v>
      </c>
      <c r="K73" s="15">
        <f t="shared" si="15"/>
        <v>265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145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'[1]06'!B76</f>
        <v>120</v>
      </c>
      <c r="C74" s="16">
        <f>'[1]06'!C76</f>
        <v>0</v>
      </c>
      <c r="D74" s="16">
        <f>'[1]06'!D76</f>
        <v>185</v>
      </c>
      <c r="E74" s="16">
        <f>'[1]06'!E76</f>
        <v>0</v>
      </c>
      <c r="F74" s="15">
        <f t="shared" si="17"/>
        <v>305</v>
      </c>
      <c r="G74" s="15">
        <f>'[1]06'!H76</f>
        <v>120</v>
      </c>
      <c r="H74" s="16">
        <f>'[1]06'!I76</f>
        <v>0</v>
      </c>
      <c r="I74" s="16">
        <f>'[1]06'!J76</f>
        <v>145</v>
      </c>
      <c r="J74" s="16">
        <f>'[1]06'!K76</f>
        <v>0</v>
      </c>
      <c r="K74" s="15">
        <f t="shared" si="15"/>
        <v>265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145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'[1]06'!B77</f>
        <v>120</v>
      </c>
      <c r="C75" s="16">
        <f>'[1]06'!C77</f>
        <v>0</v>
      </c>
      <c r="D75" s="16">
        <f>'[1]06'!D77</f>
        <v>185</v>
      </c>
      <c r="E75" s="16">
        <f>'[1]06'!E77</f>
        <v>0</v>
      </c>
      <c r="F75" s="15">
        <f t="shared" si="17"/>
        <v>305</v>
      </c>
      <c r="G75" s="15">
        <f>'[1]06'!H77</f>
        <v>120</v>
      </c>
      <c r="H75" s="16">
        <f>'[1]06'!I77</f>
        <v>0</v>
      </c>
      <c r="I75" s="16">
        <f>'[1]06'!J77</f>
        <v>145</v>
      </c>
      <c r="J75" s="16">
        <f>'[1]06'!K77</f>
        <v>0</v>
      </c>
      <c r="K75" s="15">
        <f t="shared" si="15"/>
        <v>265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145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'[1]06'!B78</f>
        <v>120</v>
      </c>
      <c r="C76" s="16">
        <f>'[1]06'!C78</f>
        <v>0</v>
      </c>
      <c r="D76" s="16">
        <f>'[1]06'!D78</f>
        <v>185</v>
      </c>
      <c r="E76" s="16">
        <f>'[1]06'!E78</f>
        <v>0</v>
      </c>
      <c r="F76" s="15">
        <f t="shared" si="17"/>
        <v>305</v>
      </c>
      <c r="G76" s="15">
        <f>'[1]06'!H78</f>
        <v>120</v>
      </c>
      <c r="H76" s="16">
        <f>'[1]06'!I78</f>
        <v>0</v>
      </c>
      <c r="I76" s="16">
        <f>'[1]06'!J78</f>
        <v>145</v>
      </c>
      <c r="J76" s="16">
        <f>'[1]06'!K78</f>
        <v>0</v>
      </c>
      <c r="K76" s="15">
        <f t="shared" si="15"/>
        <v>265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145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'[1]06'!B79</f>
        <v>120</v>
      </c>
      <c r="C77" s="16">
        <f>'[1]06'!C79</f>
        <v>0</v>
      </c>
      <c r="D77" s="16">
        <f>'[1]06'!D79</f>
        <v>185</v>
      </c>
      <c r="E77" s="16">
        <f>'[1]06'!E79</f>
        <v>0</v>
      </c>
      <c r="F77" s="15">
        <f t="shared" si="17"/>
        <v>305</v>
      </c>
      <c r="G77" s="15">
        <f>'[1]06'!H79</f>
        <v>120</v>
      </c>
      <c r="H77" s="16">
        <f>'[1]06'!I79</f>
        <v>0</v>
      </c>
      <c r="I77" s="16">
        <f>'[1]06'!J79</f>
        <v>145</v>
      </c>
      <c r="J77" s="16">
        <f>'[1]06'!K79</f>
        <v>0</v>
      </c>
      <c r="K77" s="15">
        <f t="shared" si="15"/>
        <v>265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145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'[1]06'!B80</f>
        <v>120</v>
      </c>
      <c r="C78" s="16">
        <f>'[1]06'!C80</f>
        <v>0</v>
      </c>
      <c r="D78" s="16">
        <f>'[1]06'!D80</f>
        <v>185</v>
      </c>
      <c r="E78" s="16">
        <f>'[1]06'!E80</f>
        <v>0</v>
      </c>
      <c r="F78" s="15">
        <f t="shared" si="17"/>
        <v>305</v>
      </c>
      <c r="G78" s="15">
        <f>'[1]06'!H80</f>
        <v>120</v>
      </c>
      <c r="H78" s="16">
        <f>'[1]06'!I80</f>
        <v>0</v>
      </c>
      <c r="I78" s="16">
        <f>'[1]06'!J80</f>
        <v>145</v>
      </c>
      <c r="J78" s="16">
        <f>'[1]06'!K80</f>
        <v>0</v>
      </c>
      <c r="K78" s="15">
        <f t="shared" si="15"/>
        <v>265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145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'[1]06'!B81</f>
        <v>120</v>
      </c>
      <c r="C79" s="16">
        <f>'[1]06'!C81</f>
        <v>0</v>
      </c>
      <c r="D79" s="16">
        <f>'[1]06'!D81</f>
        <v>185</v>
      </c>
      <c r="E79" s="16">
        <f>'[1]06'!E81</f>
        <v>0</v>
      </c>
      <c r="F79" s="15">
        <f t="shared" si="17"/>
        <v>305</v>
      </c>
      <c r="G79" s="15">
        <f>'[1]06'!H81</f>
        <v>120</v>
      </c>
      <c r="H79" s="16">
        <f>'[1]06'!I81</f>
        <v>0</v>
      </c>
      <c r="I79" s="16">
        <f>'[1]06'!J81</f>
        <v>145</v>
      </c>
      <c r="J79" s="16">
        <f>'[1]06'!K81</f>
        <v>0</v>
      </c>
      <c r="K79" s="15">
        <f t="shared" si="15"/>
        <v>265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145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'[1]06'!B82</f>
        <v>120</v>
      </c>
      <c r="C80" s="16">
        <f>'[1]06'!C82</f>
        <v>0</v>
      </c>
      <c r="D80" s="16">
        <f>'[1]06'!D82</f>
        <v>185</v>
      </c>
      <c r="E80" s="16">
        <f>'[1]06'!E82</f>
        <v>0</v>
      </c>
      <c r="F80" s="15">
        <f t="shared" si="17"/>
        <v>305</v>
      </c>
      <c r="G80" s="15">
        <f>'[1]06'!H82</f>
        <v>120</v>
      </c>
      <c r="H80" s="16">
        <f>'[1]06'!I82</f>
        <v>0</v>
      </c>
      <c r="I80" s="16">
        <f>'[1]06'!J82</f>
        <v>145</v>
      </c>
      <c r="J80" s="16">
        <f>'[1]06'!K82</f>
        <v>0</v>
      </c>
      <c r="K80" s="15">
        <f t="shared" si="15"/>
        <v>265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145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'[1]06'!B83</f>
        <v>120</v>
      </c>
      <c r="C81" s="16">
        <f>'[1]06'!C83</f>
        <v>0</v>
      </c>
      <c r="D81" s="16">
        <f>'[1]06'!D83</f>
        <v>185</v>
      </c>
      <c r="E81" s="16">
        <f>'[1]06'!E83</f>
        <v>0</v>
      </c>
      <c r="F81" s="15">
        <f t="shared" si="17"/>
        <v>305</v>
      </c>
      <c r="G81" s="15">
        <f>'[1]06'!H83</f>
        <v>120</v>
      </c>
      <c r="H81" s="16">
        <f>'[1]06'!I83</f>
        <v>0</v>
      </c>
      <c r="I81" s="16">
        <f>'[1]06'!J83</f>
        <v>145</v>
      </c>
      <c r="J81" s="16">
        <f>'[1]06'!K83</f>
        <v>0</v>
      </c>
      <c r="K81" s="15">
        <f t="shared" si="15"/>
        <v>265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145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'[1]06'!B84</f>
        <v>120</v>
      </c>
      <c r="C82" s="16">
        <f>'[1]06'!C84</f>
        <v>0</v>
      </c>
      <c r="D82" s="16">
        <f>'[1]06'!D84</f>
        <v>185</v>
      </c>
      <c r="E82" s="16">
        <f>'[1]06'!E84</f>
        <v>0</v>
      </c>
      <c r="F82" s="15">
        <f t="shared" si="17"/>
        <v>305</v>
      </c>
      <c r="G82" s="15">
        <f>'[1]06'!H84</f>
        <v>120</v>
      </c>
      <c r="H82" s="16">
        <f>'[1]06'!I84</f>
        <v>0</v>
      </c>
      <c r="I82" s="16">
        <f>'[1]06'!J84</f>
        <v>145</v>
      </c>
      <c r="J82" s="16">
        <f>'[1]06'!K84</f>
        <v>0</v>
      </c>
      <c r="K82" s="15">
        <f t="shared" si="15"/>
        <v>265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145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'[1]06'!B85</f>
        <v>120</v>
      </c>
      <c r="C83" s="16">
        <f>'[1]06'!C85</f>
        <v>0</v>
      </c>
      <c r="D83" s="16">
        <f>'[1]06'!D85</f>
        <v>185</v>
      </c>
      <c r="E83" s="16">
        <f>'[1]06'!E85</f>
        <v>0</v>
      </c>
      <c r="F83" s="15">
        <f t="shared" si="17"/>
        <v>305</v>
      </c>
      <c r="G83" s="15">
        <f>'[1]06'!H85</f>
        <v>120</v>
      </c>
      <c r="H83" s="16">
        <f>'[1]06'!I85</f>
        <v>0</v>
      </c>
      <c r="I83" s="16">
        <f>'[1]06'!J85</f>
        <v>145</v>
      </c>
      <c r="J83" s="16">
        <f>'[1]06'!K85</f>
        <v>0</v>
      </c>
      <c r="K83" s="15">
        <f t="shared" si="15"/>
        <v>265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145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'[1]06'!B86</f>
        <v>120</v>
      </c>
      <c r="C84" s="16">
        <f>'[1]06'!C86</f>
        <v>0</v>
      </c>
      <c r="D84" s="16">
        <f>'[1]06'!D86</f>
        <v>185</v>
      </c>
      <c r="E84" s="16">
        <f>'[1]06'!E86</f>
        <v>0</v>
      </c>
      <c r="F84" s="15">
        <f t="shared" si="17"/>
        <v>305</v>
      </c>
      <c r="G84" s="15">
        <f>'[1]06'!H86</f>
        <v>120</v>
      </c>
      <c r="H84" s="16">
        <f>'[1]06'!I86</f>
        <v>0</v>
      </c>
      <c r="I84" s="16">
        <f>'[1]06'!J86</f>
        <v>145</v>
      </c>
      <c r="J84" s="16">
        <f>'[1]06'!K86</f>
        <v>0</v>
      </c>
      <c r="K84" s="15">
        <f t="shared" si="15"/>
        <v>265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145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'[1]06'!B87</f>
        <v>120</v>
      </c>
      <c r="C85" s="16">
        <f>'[1]06'!C87</f>
        <v>0</v>
      </c>
      <c r="D85" s="16">
        <f>'[1]06'!D87</f>
        <v>185</v>
      </c>
      <c r="E85" s="16">
        <f>'[1]06'!E87</f>
        <v>0</v>
      </c>
      <c r="F85" s="15">
        <f t="shared" si="17"/>
        <v>305</v>
      </c>
      <c r="G85" s="15">
        <f>'[1]06'!H87</f>
        <v>120</v>
      </c>
      <c r="H85" s="16">
        <f>'[1]06'!I87</f>
        <v>0</v>
      </c>
      <c r="I85" s="16">
        <f>'[1]06'!J87</f>
        <v>145</v>
      </c>
      <c r="J85" s="16">
        <f>'[1]06'!K87</f>
        <v>0</v>
      </c>
      <c r="K85" s="15">
        <f t="shared" si="15"/>
        <v>265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145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'[1]06'!B88</f>
        <v>120</v>
      </c>
      <c r="C86" s="16">
        <f>'[1]06'!C88</f>
        <v>0</v>
      </c>
      <c r="D86" s="16">
        <f>'[1]06'!D88</f>
        <v>185</v>
      </c>
      <c r="E86" s="16">
        <f>'[1]06'!E88</f>
        <v>0</v>
      </c>
      <c r="F86" s="15">
        <f t="shared" si="17"/>
        <v>305</v>
      </c>
      <c r="G86" s="15">
        <f>'[1]06'!H88</f>
        <v>120</v>
      </c>
      <c r="H86" s="16">
        <f>'[1]06'!I88</f>
        <v>0</v>
      </c>
      <c r="I86" s="16">
        <f>'[1]06'!J88</f>
        <v>145</v>
      </c>
      <c r="J86" s="16">
        <f>'[1]06'!K88</f>
        <v>0</v>
      </c>
      <c r="K86" s="15">
        <f t="shared" si="15"/>
        <v>265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145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'[1]06'!B89</f>
        <v>120</v>
      </c>
      <c r="C87" s="16">
        <f>'[1]06'!C89</f>
        <v>0</v>
      </c>
      <c r="D87" s="16">
        <f>'[1]06'!D89</f>
        <v>185</v>
      </c>
      <c r="E87" s="16">
        <f>'[1]06'!E89</f>
        <v>0</v>
      </c>
      <c r="F87" s="15">
        <f t="shared" si="17"/>
        <v>305</v>
      </c>
      <c r="G87" s="15">
        <f>'[1]06'!H89</f>
        <v>120</v>
      </c>
      <c r="H87" s="16">
        <f>'[1]06'!I89</f>
        <v>0</v>
      </c>
      <c r="I87" s="16">
        <f>'[1]06'!J89</f>
        <v>145</v>
      </c>
      <c r="J87" s="16">
        <f>'[1]06'!K89</f>
        <v>0</v>
      </c>
      <c r="K87" s="15">
        <f t="shared" si="15"/>
        <v>265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145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'[1]06'!B90</f>
        <v>120</v>
      </c>
      <c r="C88" s="16">
        <f>'[1]06'!C90</f>
        <v>0</v>
      </c>
      <c r="D88" s="16">
        <f>'[1]06'!D90</f>
        <v>185</v>
      </c>
      <c r="E88" s="16">
        <f>'[1]06'!E90</f>
        <v>0</v>
      </c>
      <c r="F88" s="15">
        <f t="shared" si="17"/>
        <v>305</v>
      </c>
      <c r="G88" s="15">
        <f>'[1]06'!H90</f>
        <v>120</v>
      </c>
      <c r="H88" s="16">
        <f>'[1]06'!I90</f>
        <v>0</v>
      </c>
      <c r="I88" s="16">
        <f>'[1]06'!J90</f>
        <v>145</v>
      </c>
      <c r="J88" s="16">
        <f>'[1]06'!K90</f>
        <v>0</v>
      </c>
      <c r="K88" s="15">
        <f t="shared" si="15"/>
        <v>265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145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'[1]06'!B91</f>
        <v>120</v>
      </c>
      <c r="C89" s="16">
        <f>'[1]06'!C91</f>
        <v>0</v>
      </c>
      <c r="D89" s="16">
        <f>'[1]06'!D91</f>
        <v>185</v>
      </c>
      <c r="E89" s="16">
        <f>'[1]06'!E91</f>
        <v>0</v>
      </c>
      <c r="F89" s="15">
        <f t="shared" si="17"/>
        <v>305</v>
      </c>
      <c r="G89" s="15">
        <f>'[1]06'!H91</f>
        <v>120</v>
      </c>
      <c r="H89" s="16">
        <f>'[1]06'!I91</f>
        <v>0</v>
      </c>
      <c r="I89" s="16">
        <f>'[1]06'!J91</f>
        <v>145</v>
      </c>
      <c r="J89" s="16">
        <f>'[1]06'!K91</f>
        <v>0</v>
      </c>
      <c r="K89" s="15">
        <f t="shared" si="15"/>
        <v>265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145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'[1]06'!B92</f>
        <v>120</v>
      </c>
      <c r="C90" s="16">
        <f>'[1]06'!C92</f>
        <v>0</v>
      </c>
      <c r="D90" s="16">
        <f>'[1]06'!D92</f>
        <v>185</v>
      </c>
      <c r="E90" s="16">
        <f>'[1]06'!E92</f>
        <v>0</v>
      </c>
      <c r="F90" s="15">
        <f t="shared" si="17"/>
        <v>305</v>
      </c>
      <c r="G90" s="15">
        <f>'[1]06'!H92</f>
        <v>120</v>
      </c>
      <c r="H90" s="16">
        <f>'[1]06'!I92</f>
        <v>0</v>
      </c>
      <c r="I90" s="16">
        <f>'[1]06'!J92</f>
        <v>145</v>
      </c>
      <c r="J90" s="16">
        <f>'[1]06'!K92</f>
        <v>0</v>
      </c>
      <c r="K90" s="15">
        <f t="shared" si="15"/>
        <v>265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145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'[1]06'!B93</f>
        <v>120</v>
      </c>
      <c r="C91" s="16">
        <f>'[1]06'!C93</f>
        <v>0</v>
      </c>
      <c r="D91" s="16">
        <f>'[1]06'!D93</f>
        <v>185</v>
      </c>
      <c r="E91" s="16">
        <f>'[1]06'!E93</f>
        <v>0</v>
      </c>
      <c r="F91" s="15">
        <f t="shared" si="17"/>
        <v>305</v>
      </c>
      <c r="G91" s="15">
        <f>'[1]06'!H93</f>
        <v>120</v>
      </c>
      <c r="H91" s="16">
        <f>'[1]06'!I93</f>
        <v>0</v>
      </c>
      <c r="I91" s="16">
        <f>'[1]06'!J93</f>
        <v>145</v>
      </c>
      <c r="J91" s="16">
        <f>'[1]06'!K93</f>
        <v>0</v>
      </c>
      <c r="K91" s="15">
        <f t="shared" si="15"/>
        <v>265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145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'[1]06'!B94</f>
        <v>120</v>
      </c>
      <c r="C92" s="16">
        <f>'[1]06'!C94</f>
        <v>0</v>
      </c>
      <c r="D92" s="16">
        <f>'[1]06'!D94</f>
        <v>185</v>
      </c>
      <c r="E92" s="16">
        <f>'[1]06'!E94</f>
        <v>0</v>
      </c>
      <c r="F92" s="15">
        <f t="shared" si="17"/>
        <v>305</v>
      </c>
      <c r="G92" s="15">
        <f>'[1]06'!H94</f>
        <v>120</v>
      </c>
      <c r="H92" s="16">
        <f>'[1]06'!I94</f>
        <v>0</v>
      </c>
      <c r="I92" s="16">
        <f>'[1]06'!J94</f>
        <v>145</v>
      </c>
      <c r="J92" s="16">
        <f>'[1]06'!K94</f>
        <v>0</v>
      </c>
      <c r="K92" s="15">
        <f t="shared" si="15"/>
        <v>265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145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'[1]06'!B95</f>
        <v>120</v>
      </c>
      <c r="C93" s="16">
        <f>'[1]06'!C95</f>
        <v>0</v>
      </c>
      <c r="D93" s="16">
        <f>'[1]06'!D95</f>
        <v>185</v>
      </c>
      <c r="E93" s="16">
        <f>'[1]06'!E95</f>
        <v>0</v>
      </c>
      <c r="F93" s="15">
        <f t="shared" si="17"/>
        <v>305</v>
      </c>
      <c r="G93" s="15">
        <f>'[1]06'!H95</f>
        <v>120</v>
      </c>
      <c r="H93" s="16">
        <f>'[1]06'!I95</f>
        <v>0</v>
      </c>
      <c r="I93" s="16">
        <f>'[1]06'!J95</f>
        <v>145</v>
      </c>
      <c r="J93" s="16">
        <f>'[1]06'!K95</f>
        <v>0</v>
      </c>
      <c r="K93" s="15">
        <f t="shared" si="15"/>
        <v>265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145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'[1]06'!B96</f>
        <v>120</v>
      </c>
      <c r="C94" s="16">
        <f>'[1]06'!C96</f>
        <v>0</v>
      </c>
      <c r="D94" s="16">
        <f>'[1]06'!D96</f>
        <v>185</v>
      </c>
      <c r="E94" s="16">
        <f>'[1]06'!E96</f>
        <v>0</v>
      </c>
      <c r="F94" s="15">
        <f t="shared" si="17"/>
        <v>305</v>
      </c>
      <c r="G94" s="15">
        <f>'[1]06'!H96</f>
        <v>120</v>
      </c>
      <c r="H94" s="16">
        <f>'[1]06'!I96</f>
        <v>0</v>
      </c>
      <c r="I94" s="16">
        <f>'[1]06'!J96</f>
        <v>145</v>
      </c>
      <c r="J94" s="16">
        <f>'[1]06'!K96</f>
        <v>0</v>
      </c>
      <c r="K94" s="15">
        <f t="shared" si="15"/>
        <v>265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145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'[1]06'!B97</f>
        <v>120</v>
      </c>
      <c r="C95" s="16">
        <f>'[1]06'!C97</f>
        <v>0</v>
      </c>
      <c r="D95" s="16">
        <f>'[1]06'!D97</f>
        <v>185</v>
      </c>
      <c r="E95" s="16">
        <f>'[1]06'!E97</f>
        <v>0</v>
      </c>
      <c r="F95" s="15">
        <f t="shared" si="17"/>
        <v>305</v>
      </c>
      <c r="G95" s="15">
        <f>'[1]06'!H97</f>
        <v>120</v>
      </c>
      <c r="H95" s="16">
        <f>'[1]06'!I97</f>
        <v>0</v>
      </c>
      <c r="I95" s="16">
        <f>'[1]06'!J97</f>
        <v>145</v>
      </c>
      <c r="J95" s="16">
        <f>'[1]06'!K97</f>
        <v>0</v>
      </c>
      <c r="K95" s="15">
        <f t="shared" si="15"/>
        <v>265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145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'[1]06'!B98</f>
        <v>120</v>
      </c>
      <c r="C96" s="16">
        <f>'[1]06'!C98</f>
        <v>0</v>
      </c>
      <c r="D96" s="16">
        <f>'[1]06'!D98</f>
        <v>185</v>
      </c>
      <c r="E96" s="16">
        <f>'[1]06'!E98</f>
        <v>0</v>
      </c>
      <c r="F96" s="15">
        <f t="shared" si="17"/>
        <v>305</v>
      </c>
      <c r="G96" s="15">
        <f>'[1]06'!H98</f>
        <v>120</v>
      </c>
      <c r="H96" s="16">
        <f>'[1]06'!I98</f>
        <v>0</v>
      </c>
      <c r="I96" s="16">
        <f>'[1]06'!J98</f>
        <v>145</v>
      </c>
      <c r="J96" s="16">
        <f>'[1]06'!K98</f>
        <v>0</v>
      </c>
      <c r="K96" s="15">
        <f t="shared" si="15"/>
        <v>265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145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'[1]06'!B99</f>
        <v>120</v>
      </c>
      <c r="C97" s="16">
        <f>'[1]06'!C99</f>
        <v>0</v>
      </c>
      <c r="D97" s="16">
        <f>'[1]06'!D99</f>
        <v>185</v>
      </c>
      <c r="E97" s="16">
        <f>'[1]06'!E99</f>
        <v>0</v>
      </c>
      <c r="F97" s="15">
        <f t="shared" si="17"/>
        <v>305</v>
      </c>
      <c r="G97" s="15">
        <f>'[1]06'!H99</f>
        <v>120</v>
      </c>
      <c r="H97" s="16">
        <f>'[1]06'!I99</f>
        <v>0</v>
      </c>
      <c r="I97" s="16">
        <f>'[1]06'!J99</f>
        <v>145</v>
      </c>
      <c r="J97" s="16">
        <f>'[1]06'!K99</f>
        <v>0</v>
      </c>
      <c r="K97" s="15">
        <f t="shared" si="15"/>
        <v>265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145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'[1]06'!B100</f>
        <v>120</v>
      </c>
      <c r="C98" s="16">
        <f>'[1]06'!C100</f>
        <v>0</v>
      </c>
      <c r="D98" s="16">
        <f>'[1]06'!D100</f>
        <v>185</v>
      </c>
      <c r="E98" s="16">
        <f>'[1]06'!E100</f>
        <v>0</v>
      </c>
      <c r="F98" s="15">
        <f t="shared" si="17"/>
        <v>305</v>
      </c>
      <c r="G98" s="15">
        <f>'[1]06'!H100</f>
        <v>120</v>
      </c>
      <c r="H98" s="16">
        <f>'[1]06'!I100</f>
        <v>0</v>
      </c>
      <c r="I98" s="16">
        <f>'[1]06'!J100</f>
        <v>145</v>
      </c>
      <c r="J98" s="16">
        <f>'[1]06'!K100</f>
        <v>0</v>
      </c>
      <c r="K98" s="15">
        <f t="shared" si="15"/>
        <v>265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145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0.08</v>
      </c>
      <c r="D99" s="15">
        <f t="shared" si="18"/>
        <v>3.9882499999999999</v>
      </c>
      <c r="E99" s="15">
        <f t="shared" si="18"/>
        <v>0</v>
      </c>
      <c r="F99" s="15">
        <f t="shared" si="18"/>
        <v>6.9482499999999998</v>
      </c>
      <c r="G99" s="15">
        <f t="shared" si="18"/>
        <v>2.88</v>
      </c>
      <c r="H99" s="15">
        <f t="shared" si="18"/>
        <v>0.08</v>
      </c>
      <c r="I99" s="15">
        <f t="shared" si="18"/>
        <v>1.9850000000000001</v>
      </c>
      <c r="J99" s="15">
        <f t="shared" si="18"/>
        <v>0</v>
      </c>
      <c r="K99" s="15">
        <f t="shared" si="18"/>
        <v>4.9450000000000003</v>
      </c>
      <c r="L99" s="15">
        <f t="shared" si="18"/>
        <v>2.4E-2</v>
      </c>
      <c r="M99" s="15">
        <f t="shared" si="18"/>
        <v>2.88</v>
      </c>
      <c r="N99" s="15">
        <f t="shared" si="18"/>
        <v>0.08</v>
      </c>
      <c r="O99" s="15">
        <f t="shared" si="18"/>
        <v>1.9850000000000001</v>
      </c>
      <c r="P99" s="15">
        <f t="shared" si="18"/>
        <v>0</v>
      </c>
      <c r="Q99" s="15">
        <f t="shared" si="18"/>
        <v>4.9450000000000003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44748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'[2]06'!B5</f>
        <v>84</v>
      </c>
      <c r="C3" s="201">
        <f>'[2]06'!C5</f>
        <v>0</v>
      </c>
      <c r="D3" s="201">
        <f>'[2]06'!D5</f>
        <v>0</v>
      </c>
      <c r="E3" s="201">
        <f>'[2]06'!E5</f>
        <v>0</v>
      </c>
      <c r="F3" s="15">
        <f>SUM(B3:E3)</f>
        <v>84</v>
      </c>
      <c r="G3" s="200">
        <f>'[2]06'!H5</f>
        <v>35.229999999999997</v>
      </c>
      <c r="H3" s="201">
        <f>'[2]06'!I5</f>
        <v>0</v>
      </c>
      <c r="I3" s="201">
        <f>'[2]06'!J5</f>
        <v>0</v>
      </c>
      <c r="J3" s="201">
        <f>'[2]06'!K5</f>
        <v>0</v>
      </c>
      <c r="K3" s="15">
        <f>SUM(G3:J3)</f>
        <v>35.229999999999997</v>
      </c>
      <c r="L3" s="18">
        <f>frq!C3</f>
        <v>1</v>
      </c>
      <c r="M3" s="167">
        <f>IF($L3=1,G3,IF(AND($L3=0.985,G3&gt;0.985*B3),B3*0.985,IF(AND($L3=0.965,G3&gt;0.965*B3),0.965*B3,G3)))-R3</f>
        <v>34.83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34.83</v>
      </c>
      <c r="R3" s="18">
        <v>0.4</v>
      </c>
    </row>
    <row r="4" spans="1:18">
      <c r="A4" s="8" t="s">
        <v>46</v>
      </c>
      <c r="B4" s="200">
        <f>'[2]06'!B6</f>
        <v>84</v>
      </c>
      <c r="C4" s="201">
        <f>'[2]06'!C6</f>
        <v>0</v>
      </c>
      <c r="D4" s="201">
        <f>'[2]06'!D6</f>
        <v>0</v>
      </c>
      <c r="E4" s="201">
        <f>'[2]06'!E6</f>
        <v>0</v>
      </c>
      <c r="F4" s="15">
        <f>SUM(B4:E4)</f>
        <v>84</v>
      </c>
      <c r="G4" s="200">
        <f>'[2]06'!H6</f>
        <v>35</v>
      </c>
      <c r="H4" s="201">
        <f>'[2]06'!I6</f>
        <v>0</v>
      </c>
      <c r="I4" s="201">
        <f>'[2]06'!J6</f>
        <v>0</v>
      </c>
      <c r="J4" s="201">
        <f>'[2]06'!K6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'[2]06'!B7</f>
        <v>84</v>
      </c>
      <c r="C5" s="201">
        <f>'[2]06'!C7</f>
        <v>0</v>
      </c>
      <c r="D5" s="201">
        <f>'[2]06'!D7</f>
        <v>0</v>
      </c>
      <c r="E5" s="201">
        <f>'[2]06'!E7</f>
        <v>0</v>
      </c>
      <c r="F5" s="15">
        <f t="shared" ref="F5:F68" si="6">SUM(B5:E5)</f>
        <v>84</v>
      </c>
      <c r="G5" s="200">
        <f>'[2]06'!H7</f>
        <v>35</v>
      </c>
      <c r="H5" s="201">
        <f>'[2]06'!I7</f>
        <v>0</v>
      </c>
      <c r="I5" s="201">
        <f>'[2]06'!J7</f>
        <v>0</v>
      </c>
      <c r="J5" s="201">
        <f>'[2]06'!K7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'[2]06'!B8</f>
        <v>84</v>
      </c>
      <c r="C6" s="201">
        <f>'[2]06'!C8</f>
        <v>0</v>
      </c>
      <c r="D6" s="201">
        <f>'[2]06'!D8</f>
        <v>0</v>
      </c>
      <c r="E6" s="201">
        <f>'[2]06'!E8</f>
        <v>0</v>
      </c>
      <c r="F6" s="15">
        <f t="shared" si="6"/>
        <v>84</v>
      </c>
      <c r="G6" s="200">
        <f>'[2]06'!H8</f>
        <v>35</v>
      </c>
      <c r="H6" s="201">
        <f>'[2]06'!I8</f>
        <v>0</v>
      </c>
      <c r="I6" s="201">
        <f>'[2]06'!J8</f>
        <v>0</v>
      </c>
      <c r="J6" s="201">
        <f>'[2]06'!K8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'[2]06'!B9</f>
        <v>84</v>
      </c>
      <c r="C7" s="201">
        <f>'[2]06'!C9</f>
        <v>0</v>
      </c>
      <c r="D7" s="201">
        <f>'[2]06'!D9</f>
        <v>0</v>
      </c>
      <c r="E7" s="201">
        <f>'[2]06'!E9</f>
        <v>0</v>
      </c>
      <c r="F7" s="15">
        <f t="shared" si="6"/>
        <v>84</v>
      </c>
      <c r="G7" s="200">
        <f>'[2]06'!H9</f>
        <v>35</v>
      </c>
      <c r="H7" s="201">
        <f>'[2]06'!I9</f>
        <v>0</v>
      </c>
      <c r="I7" s="201">
        <f>'[2]06'!J9</f>
        <v>0</v>
      </c>
      <c r="J7" s="201">
        <f>'[2]06'!K9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'[2]06'!B10</f>
        <v>84</v>
      </c>
      <c r="C8" s="201">
        <f>'[2]06'!C10</f>
        <v>0</v>
      </c>
      <c r="D8" s="201">
        <f>'[2]06'!D10</f>
        <v>0</v>
      </c>
      <c r="E8" s="201">
        <f>'[2]06'!E10</f>
        <v>0</v>
      </c>
      <c r="F8" s="15">
        <f t="shared" si="6"/>
        <v>84</v>
      </c>
      <c r="G8" s="200">
        <f>'[2]06'!H10</f>
        <v>35</v>
      </c>
      <c r="H8" s="201">
        <f>'[2]06'!I10</f>
        <v>0</v>
      </c>
      <c r="I8" s="201">
        <f>'[2]06'!J10</f>
        <v>0</v>
      </c>
      <c r="J8" s="201">
        <f>'[2]06'!K10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'[2]06'!B11</f>
        <v>84</v>
      </c>
      <c r="C9" s="201">
        <f>'[2]06'!C11</f>
        <v>0</v>
      </c>
      <c r="D9" s="201">
        <f>'[2]06'!D11</f>
        <v>0</v>
      </c>
      <c r="E9" s="201">
        <f>'[2]06'!E11</f>
        <v>0</v>
      </c>
      <c r="F9" s="15">
        <f t="shared" si="6"/>
        <v>84</v>
      </c>
      <c r="G9" s="200">
        <f>'[2]06'!H11</f>
        <v>35</v>
      </c>
      <c r="H9" s="201">
        <f>'[2]06'!I11</f>
        <v>0</v>
      </c>
      <c r="I9" s="201">
        <f>'[2]06'!J11</f>
        <v>0</v>
      </c>
      <c r="J9" s="201">
        <f>'[2]06'!K11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'[2]06'!B12</f>
        <v>84</v>
      </c>
      <c r="C10" s="201">
        <f>'[2]06'!C12</f>
        <v>0</v>
      </c>
      <c r="D10" s="201">
        <f>'[2]06'!D12</f>
        <v>0</v>
      </c>
      <c r="E10" s="201">
        <f>'[2]06'!E12</f>
        <v>0</v>
      </c>
      <c r="F10" s="15">
        <f t="shared" si="6"/>
        <v>84</v>
      </c>
      <c r="G10" s="200">
        <f>'[2]06'!H12</f>
        <v>35</v>
      </c>
      <c r="H10" s="201">
        <f>'[2]06'!I12</f>
        <v>0</v>
      </c>
      <c r="I10" s="201">
        <f>'[2]06'!J12</f>
        <v>0</v>
      </c>
      <c r="J10" s="201">
        <f>'[2]06'!K12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'[2]06'!B13</f>
        <v>84</v>
      </c>
      <c r="C11" s="201">
        <f>'[2]06'!C13</f>
        <v>0</v>
      </c>
      <c r="D11" s="201">
        <f>'[2]06'!D13</f>
        <v>0</v>
      </c>
      <c r="E11" s="201">
        <f>'[2]06'!E13</f>
        <v>0</v>
      </c>
      <c r="F11" s="15">
        <f t="shared" si="6"/>
        <v>84</v>
      </c>
      <c r="G11" s="200">
        <f>'[2]06'!H13</f>
        <v>35</v>
      </c>
      <c r="H11" s="201">
        <f>'[2]06'!I13</f>
        <v>0</v>
      </c>
      <c r="I11" s="201">
        <f>'[2]06'!J13</f>
        <v>0</v>
      </c>
      <c r="J11" s="201">
        <f>'[2]06'!K13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'[2]06'!B14</f>
        <v>84</v>
      </c>
      <c r="C12" s="201">
        <f>'[2]06'!C14</f>
        <v>0</v>
      </c>
      <c r="D12" s="201">
        <f>'[2]06'!D14</f>
        <v>0</v>
      </c>
      <c r="E12" s="201">
        <f>'[2]06'!E14</f>
        <v>0</v>
      </c>
      <c r="F12" s="15">
        <f t="shared" si="6"/>
        <v>84</v>
      </c>
      <c r="G12" s="200">
        <f>'[2]06'!H14</f>
        <v>35</v>
      </c>
      <c r="H12" s="201">
        <f>'[2]06'!I14</f>
        <v>0</v>
      </c>
      <c r="I12" s="201">
        <f>'[2]06'!J14</f>
        <v>0</v>
      </c>
      <c r="J12" s="201">
        <f>'[2]06'!K14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'[2]06'!B15</f>
        <v>84</v>
      </c>
      <c r="C13" s="201">
        <f>'[2]06'!C15</f>
        <v>0</v>
      </c>
      <c r="D13" s="201">
        <f>'[2]06'!D15</f>
        <v>0</v>
      </c>
      <c r="E13" s="201">
        <f>'[2]06'!E15</f>
        <v>0</v>
      </c>
      <c r="F13" s="15">
        <f t="shared" si="6"/>
        <v>84</v>
      </c>
      <c r="G13" s="200">
        <f>'[2]06'!H15</f>
        <v>35</v>
      </c>
      <c r="H13" s="201">
        <f>'[2]06'!I15</f>
        <v>0</v>
      </c>
      <c r="I13" s="201">
        <f>'[2]06'!J15</f>
        <v>0</v>
      </c>
      <c r="J13" s="201">
        <f>'[2]06'!K15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'[2]06'!B16</f>
        <v>84</v>
      </c>
      <c r="C14" s="201">
        <f>'[2]06'!C16</f>
        <v>0</v>
      </c>
      <c r="D14" s="201">
        <f>'[2]06'!D16</f>
        <v>0</v>
      </c>
      <c r="E14" s="201">
        <f>'[2]06'!E16</f>
        <v>0</v>
      </c>
      <c r="F14" s="15">
        <f t="shared" si="6"/>
        <v>84</v>
      </c>
      <c r="G14" s="200">
        <f>'[2]06'!H16</f>
        <v>35</v>
      </c>
      <c r="H14" s="201">
        <f>'[2]06'!I16</f>
        <v>0</v>
      </c>
      <c r="I14" s="201">
        <f>'[2]06'!J16</f>
        <v>0</v>
      </c>
      <c r="J14" s="201">
        <f>'[2]06'!K16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'[2]06'!B17</f>
        <v>84</v>
      </c>
      <c r="C15" s="201">
        <f>'[2]06'!C17</f>
        <v>0</v>
      </c>
      <c r="D15" s="201">
        <f>'[2]06'!D17</f>
        <v>0</v>
      </c>
      <c r="E15" s="201">
        <f>'[2]06'!E17</f>
        <v>0</v>
      </c>
      <c r="F15" s="15">
        <f t="shared" si="6"/>
        <v>84</v>
      </c>
      <c r="G15" s="200">
        <f>'[2]06'!H17</f>
        <v>35</v>
      </c>
      <c r="H15" s="201">
        <f>'[2]06'!I17</f>
        <v>0</v>
      </c>
      <c r="I15" s="201">
        <f>'[2]06'!J17</f>
        <v>0</v>
      </c>
      <c r="J15" s="201">
        <f>'[2]06'!K17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'[2]06'!B18</f>
        <v>84</v>
      </c>
      <c r="C16" s="201">
        <f>'[2]06'!C18</f>
        <v>0</v>
      </c>
      <c r="D16" s="201">
        <f>'[2]06'!D18</f>
        <v>0</v>
      </c>
      <c r="E16" s="201">
        <f>'[2]06'!E18</f>
        <v>0</v>
      </c>
      <c r="F16" s="15">
        <f t="shared" si="6"/>
        <v>84</v>
      </c>
      <c r="G16" s="200">
        <f>'[2]06'!H18</f>
        <v>35</v>
      </c>
      <c r="H16" s="201">
        <f>'[2]06'!I18</f>
        <v>0</v>
      </c>
      <c r="I16" s="201">
        <f>'[2]06'!J18</f>
        <v>0</v>
      </c>
      <c r="J16" s="201">
        <f>'[2]06'!K18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'[2]06'!B19</f>
        <v>84</v>
      </c>
      <c r="C17" s="201">
        <f>'[2]06'!C19</f>
        <v>0</v>
      </c>
      <c r="D17" s="201">
        <f>'[2]06'!D19</f>
        <v>0</v>
      </c>
      <c r="E17" s="201">
        <f>'[2]06'!E19</f>
        <v>0</v>
      </c>
      <c r="F17" s="15">
        <f t="shared" si="6"/>
        <v>84</v>
      </c>
      <c r="G17" s="200">
        <f>'[2]06'!H19</f>
        <v>35</v>
      </c>
      <c r="H17" s="201">
        <f>'[2]06'!I19</f>
        <v>0</v>
      </c>
      <c r="I17" s="201">
        <f>'[2]06'!J19</f>
        <v>0</v>
      </c>
      <c r="J17" s="201">
        <f>'[2]06'!K19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'[2]06'!B20</f>
        <v>84</v>
      </c>
      <c r="C18" s="201">
        <f>'[2]06'!C20</f>
        <v>0</v>
      </c>
      <c r="D18" s="201">
        <f>'[2]06'!D20</f>
        <v>0</v>
      </c>
      <c r="E18" s="201">
        <f>'[2]06'!E20</f>
        <v>0</v>
      </c>
      <c r="F18" s="15">
        <f t="shared" si="6"/>
        <v>84</v>
      </c>
      <c r="G18" s="200">
        <f>'[2]06'!H20</f>
        <v>35</v>
      </c>
      <c r="H18" s="201">
        <f>'[2]06'!I20</f>
        <v>0</v>
      </c>
      <c r="I18" s="201">
        <f>'[2]06'!J20</f>
        <v>0</v>
      </c>
      <c r="J18" s="201">
        <f>'[2]06'!K20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'[2]06'!B21</f>
        <v>84</v>
      </c>
      <c r="C19" s="201">
        <f>'[2]06'!C21</f>
        <v>0</v>
      </c>
      <c r="D19" s="201">
        <f>'[2]06'!D21</f>
        <v>0</v>
      </c>
      <c r="E19" s="201">
        <f>'[2]06'!E21</f>
        <v>0</v>
      </c>
      <c r="F19" s="15">
        <f t="shared" si="6"/>
        <v>84</v>
      </c>
      <c r="G19" s="200">
        <f>'[2]06'!H21</f>
        <v>35</v>
      </c>
      <c r="H19" s="201">
        <f>'[2]06'!I21</f>
        <v>0</v>
      </c>
      <c r="I19" s="201">
        <f>'[2]06'!J21</f>
        <v>0</v>
      </c>
      <c r="J19" s="201">
        <f>'[2]06'!K21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'[2]06'!B22</f>
        <v>84</v>
      </c>
      <c r="C20" s="201">
        <f>'[2]06'!C22</f>
        <v>0</v>
      </c>
      <c r="D20" s="201">
        <f>'[2]06'!D22</f>
        <v>0</v>
      </c>
      <c r="E20" s="201">
        <f>'[2]06'!E22</f>
        <v>0</v>
      </c>
      <c r="F20" s="15">
        <f t="shared" si="6"/>
        <v>84</v>
      </c>
      <c r="G20" s="200">
        <f>'[2]06'!H22</f>
        <v>35</v>
      </c>
      <c r="H20" s="201">
        <f>'[2]06'!I22</f>
        <v>0</v>
      </c>
      <c r="I20" s="201">
        <f>'[2]06'!J22</f>
        <v>0</v>
      </c>
      <c r="J20" s="201">
        <f>'[2]06'!K22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'[2]06'!B23</f>
        <v>84</v>
      </c>
      <c r="C21" s="201">
        <f>'[2]06'!C23</f>
        <v>0</v>
      </c>
      <c r="D21" s="201">
        <f>'[2]06'!D23</f>
        <v>0</v>
      </c>
      <c r="E21" s="201">
        <f>'[2]06'!E23</f>
        <v>0</v>
      </c>
      <c r="F21" s="15">
        <f t="shared" si="6"/>
        <v>84</v>
      </c>
      <c r="G21" s="200">
        <f>'[2]06'!H23</f>
        <v>35</v>
      </c>
      <c r="H21" s="201">
        <f>'[2]06'!I23</f>
        <v>0</v>
      </c>
      <c r="I21" s="201">
        <f>'[2]06'!J23</f>
        <v>0</v>
      </c>
      <c r="J21" s="201">
        <f>'[2]06'!K23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'[2]06'!B24</f>
        <v>84</v>
      </c>
      <c r="C22" s="201">
        <f>'[2]06'!C24</f>
        <v>0</v>
      </c>
      <c r="D22" s="201">
        <f>'[2]06'!D24</f>
        <v>0</v>
      </c>
      <c r="E22" s="201">
        <f>'[2]06'!E24</f>
        <v>0</v>
      </c>
      <c r="F22" s="15">
        <f t="shared" si="6"/>
        <v>84</v>
      </c>
      <c r="G22" s="200">
        <f>'[2]06'!H24</f>
        <v>35</v>
      </c>
      <c r="H22" s="201">
        <f>'[2]06'!I24</f>
        <v>0</v>
      </c>
      <c r="I22" s="201">
        <f>'[2]06'!J24</f>
        <v>0</v>
      </c>
      <c r="J22" s="201">
        <f>'[2]06'!K24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'[2]06'!B25</f>
        <v>84</v>
      </c>
      <c r="C23" s="201">
        <f>'[2]06'!C25</f>
        <v>0</v>
      </c>
      <c r="D23" s="201">
        <f>'[2]06'!D25</f>
        <v>0</v>
      </c>
      <c r="E23" s="201">
        <f>'[2]06'!E25</f>
        <v>0</v>
      </c>
      <c r="F23" s="15">
        <f t="shared" si="6"/>
        <v>84</v>
      </c>
      <c r="G23" s="200">
        <f>'[2]06'!H25</f>
        <v>35</v>
      </c>
      <c r="H23" s="201">
        <f>'[2]06'!I25</f>
        <v>0</v>
      </c>
      <c r="I23" s="201">
        <f>'[2]06'!J25</f>
        <v>0</v>
      </c>
      <c r="J23" s="201">
        <f>'[2]06'!K25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'[2]06'!B26</f>
        <v>84</v>
      </c>
      <c r="C24" s="201">
        <f>'[2]06'!C26</f>
        <v>0</v>
      </c>
      <c r="D24" s="201">
        <f>'[2]06'!D26</f>
        <v>0</v>
      </c>
      <c r="E24" s="201">
        <f>'[2]06'!E26</f>
        <v>0</v>
      </c>
      <c r="F24" s="15">
        <f t="shared" si="6"/>
        <v>84</v>
      </c>
      <c r="G24" s="200">
        <f>'[2]06'!H26</f>
        <v>35</v>
      </c>
      <c r="H24" s="201">
        <f>'[2]06'!I26</f>
        <v>0</v>
      </c>
      <c r="I24" s="201">
        <f>'[2]06'!J26</f>
        <v>0</v>
      </c>
      <c r="J24" s="201">
        <f>'[2]06'!K26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0">
        <f>'[2]06'!B27</f>
        <v>84</v>
      </c>
      <c r="C25" s="201">
        <f>'[2]06'!C27</f>
        <v>0</v>
      </c>
      <c r="D25" s="201">
        <f>'[2]06'!D27</f>
        <v>0</v>
      </c>
      <c r="E25" s="201">
        <f>'[2]06'!E27</f>
        <v>0</v>
      </c>
      <c r="F25" s="15">
        <f t="shared" si="6"/>
        <v>84</v>
      </c>
      <c r="G25" s="200">
        <f>'[2]06'!H27</f>
        <v>35</v>
      </c>
      <c r="H25" s="201">
        <f>'[2]06'!I27</f>
        <v>0</v>
      </c>
      <c r="I25" s="201">
        <f>'[2]06'!J27</f>
        <v>0</v>
      </c>
      <c r="J25" s="201">
        <f>'[2]06'!K27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0">
        <f>'[2]06'!B28</f>
        <v>84</v>
      </c>
      <c r="C26" s="201">
        <f>'[2]06'!C28</f>
        <v>0</v>
      </c>
      <c r="D26" s="201">
        <f>'[2]06'!D28</f>
        <v>0</v>
      </c>
      <c r="E26" s="201">
        <f>'[2]06'!E28</f>
        <v>0</v>
      </c>
      <c r="F26" s="15">
        <f t="shared" si="6"/>
        <v>84</v>
      </c>
      <c r="G26" s="200">
        <f>'[2]06'!H28</f>
        <v>35</v>
      </c>
      <c r="H26" s="201">
        <f>'[2]06'!I28</f>
        <v>0</v>
      </c>
      <c r="I26" s="201">
        <f>'[2]06'!J28</f>
        <v>0</v>
      </c>
      <c r="J26" s="201">
        <f>'[2]06'!K28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0">
        <f>'[2]06'!B29</f>
        <v>84</v>
      </c>
      <c r="C27" s="201">
        <f>'[2]06'!C29</f>
        <v>0</v>
      </c>
      <c r="D27" s="201">
        <f>'[2]06'!D29</f>
        <v>0</v>
      </c>
      <c r="E27" s="201">
        <f>'[2]06'!E29</f>
        <v>0</v>
      </c>
      <c r="F27" s="15">
        <f t="shared" si="6"/>
        <v>84</v>
      </c>
      <c r="G27" s="200">
        <f>'[2]06'!H29</f>
        <v>34</v>
      </c>
      <c r="H27" s="201">
        <f>'[2]06'!I29</f>
        <v>0</v>
      </c>
      <c r="I27" s="201">
        <f>'[2]06'!J29</f>
        <v>0</v>
      </c>
      <c r="J27" s="201">
        <f>'[2]06'!K29</f>
        <v>0</v>
      </c>
      <c r="K27" s="15">
        <f t="shared" si="3"/>
        <v>34</v>
      </c>
      <c r="L27" s="18">
        <f>frq!C27</f>
        <v>1</v>
      </c>
      <c r="M27" s="167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200">
        <f>'[2]06'!B30</f>
        <v>84</v>
      </c>
      <c r="C28" s="201">
        <f>'[2]06'!C30</f>
        <v>0</v>
      </c>
      <c r="D28" s="201">
        <f>'[2]06'!D30</f>
        <v>0</v>
      </c>
      <c r="E28" s="201">
        <f>'[2]06'!E30</f>
        <v>0</v>
      </c>
      <c r="F28" s="15">
        <f t="shared" si="6"/>
        <v>84</v>
      </c>
      <c r="G28" s="200">
        <f>'[2]06'!H30</f>
        <v>34</v>
      </c>
      <c r="H28" s="201">
        <f>'[2]06'!I30</f>
        <v>0</v>
      </c>
      <c r="I28" s="201">
        <f>'[2]06'!J30</f>
        <v>0</v>
      </c>
      <c r="J28" s="201">
        <f>'[2]06'!K30</f>
        <v>0</v>
      </c>
      <c r="K28" s="15">
        <f t="shared" si="3"/>
        <v>34</v>
      </c>
      <c r="L28" s="18">
        <f>frq!C28</f>
        <v>1</v>
      </c>
      <c r="M28" s="167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200">
        <f>'[2]06'!B31</f>
        <v>84</v>
      </c>
      <c r="C29" s="201">
        <f>'[2]06'!C31</f>
        <v>0</v>
      </c>
      <c r="D29" s="201">
        <f>'[2]06'!D31</f>
        <v>0</v>
      </c>
      <c r="E29" s="201">
        <f>'[2]06'!E31</f>
        <v>0</v>
      </c>
      <c r="F29" s="15">
        <f t="shared" si="6"/>
        <v>84</v>
      </c>
      <c r="G29" s="200">
        <f>'[2]06'!H31</f>
        <v>34</v>
      </c>
      <c r="H29" s="201">
        <f>'[2]06'!I31</f>
        <v>0</v>
      </c>
      <c r="I29" s="201">
        <f>'[2]06'!J31</f>
        <v>0</v>
      </c>
      <c r="J29" s="201">
        <f>'[2]06'!K31</f>
        <v>0</v>
      </c>
      <c r="K29" s="15">
        <f t="shared" si="3"/>
        <v>34</v>
      </c>
      <c r="L29" s="18">
        <f>frq!C29</f>
        <v>1</v>
      </c>
      <c r="M29" s="167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200">
        <f>'[2]06'!B32</f>
        <v>84</v>
      </c>
      <c r="C30" s="201">
        <f>'[2]06'!C32</f>
        <v>0</v>
      </c>
      <c r="D30" s="201">
        <f>'[2]06'!D32</f>
        <v>0</v>
      </c>
      <c r="E30" s="201">
        <f>'[2]06'!E32</f>
        <v>0</v>
      </c>
      <c r="F30" s="15">
        <f t="shared" si="6"/>
        <v>84</v>
      </c>
      <c r="G30" s="200">
        <f>'[2]06'!H32</f>
        <v>35</v>
      </c>
      <c r="H30" s="201">
        <f>'[2]06'!I32</f>
        <v>0</v>
      </c>
      <c r="I30" s="201">
        <f>'[2]06'!J32</f>
        <v>0</v>
      </c>
      <c r="J30" s="201">
        <f>'[2]06'!K32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0">
        <f>'[2]06'!B33</f>
        <v>84</v>
      </c>
      <c r="C31" s="201">
        <f>'[2]06'!C33</f>
        <v>0</v>
      </c>
      <c r="D31" s="201">
        <f>'[2]06'!D33</f>
        <v>0</v>
      </c>
      <c r="E31" s="201">
        <f>'[2]06'!E33</f>
        <v>0</v>
      </c>
      <c r="F31" s="15">
        <f t="shared" si="6"/>
        <v>84</v>
      </c>
      <c r="G31" s="200">
        <f>'[2]06'!H33</f>
        <v>34</v>
      </c>
      <c r="H31" s="201">
        <f>'[2]06'!I33</f>
        <v>0</v>
      </c>
      <c r="I31" s="201">
        <f>'[2]06'!J33</f>
        <v>0</v>
      </c>
      <c r="J31" s="201">
        <f>'[2]06'!K33</f>
        <v>0</v>
      </c>
      <c r="K31" s="15">
        <f t="shared" si="3"/>
        <v>34</v>
      </c>
      <c r="L31" s="18">
        <f>frq!C31</f>
        <v>1</v>
      </c>
      <c r="M31" s="167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200">
        <f>'[2]06'!B34</f>
        <v>84</v>
      </c>
      <c r="C32" s="201">
        <f>'[2]06'!C34</f>
        <v>0</v>
      </c>
      <c r="D32" s="201">
        <f>'[2]06'!D34</f>
        <v>0</v>
      </c>
      <c r="E32" s="201">
        <f>'[2]06'!E34</f>
        <v>0</v>
      </c>
      <c r="F32" s="15">
        <f t="shared" si="6"/>
        <v>84</v>
      </c>
      <c r="G32" s="200">
        <f>'[2]06'!H34</f>
        <v>34</v>
      </c>
      <c r="H32" s="201">
        <f>'[2]06'!I34</f>
        <v>0</v>
      </c>
      <c r="I32" s="201">
        <f>'[2]06'!J34</f>
        <v>0</v>
      </c>
      <c r="J32" s="201">
        <f>'[2]06'!K34</f>
        <v>0</v>
      </c>
      <c r="K32" s="15">
        <f t="shared" si="3"/>
        <v>34</v>
      </c>
      <c r="L32" s="18">
        <f>frq!C32</f>
        <v>1</v>
      </c>
      <c r="M32" s="167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200">
        <f>'[2]06'!B35</f>
        <v>84</v>
      </c>
      <c r="C33" s="201">
        <f>'[2]06'!C35</f>
        <v>0</v>
      </c>
      <c r="D33" s="201">
        <f>'[2]06'!D35</f>
        <v>0</v>
      </c>
      <c r="E33" s="201">
        <f>'[2]06'!E35</f>
        <v>0</v>
      </c>
      <c r="F33" s="15">
        <f t="shared" si="6"/>
        <v>84</v>
      </c>
      <c r="G33" s="200">
        <f>'[2]06'!H35</f>
        <v>34</v>
      </c>
      <c r="H33" s="201">
        <f>'[2]06'!I35</f>
        <v>0</v>
      </c>
      <c r="I33" s="201">
        <f>'[2]06'!J35</f>
        <v>0</v>
      </c>
      <c r="J33" s="201">
        <f>'[2]06'!K35</f>
        <v>0</v>
      </c>
      <c r="K33" s="15">
        <f t="shared" si="3"/>
        <v>34</v>
      </c>
      <c r="L33" s="18">
        <f>frq!C33</f>
        <v>1</v>
      </c>
      <c r="M33" s="167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200">
        <f>'[2]06'!B36</f>
        <v>84</v>
      </c>
      <c r="C34" s="201">
        <f>'[2]06'!C36</f>
        <v>0</v>
      </c>
      <c r="D34" s="201">
        <f>'[2]06'!D36</f>
        <v>0</v>
      </c>
      <c r="E34" s="201">
        <f>'[2]06'!E36</f>
        <v>0</v>
      </c>
      <c r="F34" s="15">
        <f t="shared" si="6"/>
        <v>84</v>
      </c>
      <c r="G34" s="200">
        <f>'[2]06'!H36</f>
        <v>34</v>
      </c>
      <c r="H34" s="201">
        <f>'[2]06'!I36</f>
        <v>0</v>
      </c>
      <c r="I34" s="201">
        <f>'[2]06'!J36</f>
        <v>0</v>
      </c>
      <c r="J34" s="201">
        <f>'[2]06'!K36</f>
        <v>0</v>
      </c>
      <c r="K34" s="15">
        <f t="shared" si="3"/>
        <v>34</v>
      </c>
      <c r="L34" s="18">
        <f>frq!C34</f>
        <v>1</v>
      </c>
      <c r="M34" s="167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200">
        <f>'[2]06'!B37</f>
        <v>84</v>
      </c>
      <c r="C35" s="201">
        <f>'[2]06'!C37</f>
        <v>0</v>
      </c>
      <c r="D35" s="201">
        <f>'[2]06'!D37</f>
        <v>0</v>
      </c>
      <c r="E35" s="201">
        <f>'[2]06'!E37</f>
        <v>0</v>
      </c>
      <c r="F35" s="15">
        <f t="shared" si="6"/>
        <v>84</v>
      </c>
      <c r="G35" s="200">
        <f>'[2]06'!H37</f>
        <v>34</v>
      </c>
      <c r="H35" s="201">
        <f>'[2]06'!I37</f>
        <v>0</v>
      </c>
      <c r="I35" s="201">
        <f>'[2]06'!J37</f>
        <v>0</v>
      </c>
      <c r="J35" s="201">
        <f>'[2]06'!K37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00">
        <f>'[2]06'!B38</f>
        <v>84</v>
      </c>
      <c r="C36" s="201">
        <f>'[2]06'!C38</f>
        <v>0</v>
      </c>
      <c r="D36" s="201">
        <f>'[2]06'!D38</f>
        <v>0</v>
      </c>
      <c r="E36" s="201">
        <f>'[2]06'!E38</f>
        <v>0</v>
      </c>
      <c r="F36" s="15">
        <f t="shared" si="6"/>
        <v>84</v>
      </c>
      <c r="G36" s="200">
        <f>'[2]06'!H38</f>
        <v>34</v>
      </c>
      <c r="H36" s="201">
        <f>'[2]06'!I38</f>
        <v>0</v>
      </c>
      <c r="I36" s="201">
        <f>'[2]06'!J38</f>
        <v>0</v>
      </c>
      <c r="J36" s="201">
        <f>'[2]06'!K38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00">
        <f>'[2]06'!B39</f>
        <v>84</v>
      </c>
      <c r="C37" s="201">
        <f>'[2]06'!C39</f>
        <v>0</v>
      </c>
      <c r="D37" s="201">
        <f>'[2]06'!D39</f>
        <v>0</v>
      </c>
      <c r="E37" s="201">
        <f>'[2]06'!E39</f>
        <v>0</v>
      </c>
      <c r="F37" s="15">
        <f t="shared" si="6"/>
        <v>84</v>
      </c>
      <c r="G37" s="200">
        <f>'[2]06'!H39</f>
        <v>34</v>
      </c>
      <c r="H37" s="201">
        <f>'[2]06'!I39</f>
        <v>0</v>
      </c>
      <c r="I37" s="201">
        <f>'[2]06'!J39</f>
        <v>0</v>
      </c>
      <c r="J37" s="201">
        <f>'[2]06'!K39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00">
        <f>'[2]06'!B40</f>
        <v>84</v>
      </c>
      <c r="C38" s="201">
        <f>'[2]06'!C40</f>
        <v>0</v>
      </c>
      <c r="D38" s="201">
        <f>'[2]06'!D40</f>
        <v>0</v>
      </c>
      <c r="E38" s="201">
        <f>'[2]06'!E40</f>
        <v>0</v>
      </c>
      <c r="F38" s="15">
        <f t="shared" si="6"/>
        <v>84</v>
      </c>
      <c r="G38" s="200">
        <f>'[2]06'!H40</f>
        <v>34</v>
      </c>
      <c r="H38" s="201">
        <f>'[2]06'!I40</f>
        <v>0</v>
      </c>
      <c r="I38" s="201">
        <f>'[2]06'!J40</f>
        <v>0</v>
      </c>
      <c r="J38" s="201">
        <f>'[2]06'!K40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0">
        <f>'[2]06'!B41</f>
        <v>84</v>
      </c>
      <c r="C39" s="201">
        <f>'[2]06'!C41</f>
        <v>0</v>
      </c>
      <c r="D39" s="201">
        <f>'[2]06'!D41</f>
        <v>0</v>
      </c>
      <c r="E39" s="201">
        <f>'[2]06'!E41</f>
        <v>0</v>
      </c>
      <c r="F39" s="15">
        <f t="shared" si="6"/>
        <v>84</v>
      </c>
      <c r="G39" s="200">
        <f>'[2]06'!H41</f>
        <v>34</v>
      </c>
      <c r="H39" s="201">
        <f>'[2]06'!I41</f>
        <v>0</v>
      </c>
      <c r="I39" s="201">
        <f>'[2]06'!J41</f>
        <v>0</v>
      </c>
      <c r="J39" s="201">
        <f>'[2]06'!K41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0">
        <f>'[2]06'!B42</f>
        <v>84</v>
      </c>
      <c r="C40" s="201">
        <f>'[2]06'!C42</f>
        <v>0</v>
      </c>
      <c r="D40" s="201">
        <f>'[2]06'!D42</f>
        <v>0</v>
      </c>
      <c r="E40" s="201">
        <f>'[2]06'!E42</f>
        <v>0</v>
      </c>
      <c r="F40" s="15">
        <f t="shared" si="6"/>
        <v>84</v>
      </c>
      <c r="G40" s="200">
        <f>'[2]06'!H42</f>
        <v>34</v>
      </c>
      <c r="H40" s="201">
        <f>'[2]06'!I42</f>
        <v>0</v>
      </c>
      <c r="I40" s="201">
        <f>'[2]06'!J42</f>
        <v>0</v>
      </c>
      <c r="J40" s="201">
        <f>'[2]06'!K42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0">
        <f>'[2]06'!B43</f>
        <v>84</v>
      </c>
      <c r="C41" s="201">
        <f>'[2]06'!C43</f>
        <v>0</v>
      </c>
      <c r="D41" s="201">
        <f>'[2]06'!D43</f>
        <v>0</v>
      </c>
      <c r="E41" s="201">
        <f>'[2]06'!E43</f>
        <v>0</v>
      </c>
      <c r="F41" s="15">
        <f t="shared" si="6"/>
        <v>84</v>
      </c>
      <c r="G41" s="200">
        <f>'[2]06'!H43</f>
        <v>34</v>
      </c>
      <c r="H41" s="201">
        <f>'[2]06'!I43</f>
        <v>0</v>
      </c>
      <c r="I41" s="201">
        <f>'[2]06'!J43</f>
        <v>0</v>
      </c>
      <c r="J41" s="201">
        <f>'[2]06'!K43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0">
        <f>'[2]06'!B44</f>
        <v>84</v>
      </c>
      <c r="C42" s="201">
        <f>'[2]06'!C44</f>
        <v>0</v>
      </c>
      <c r="D42" s="201">
        <f>'[2]06'!D44</f>
        <v>0</v>
      </c>
      <c r="E42" s="201">
        <f>'[2]06'!E44</f>
        <v>0</v>
      </c>
      <c r="F42" s="15">
        <f t="shared" si="6"/>
        <v>84</v>
      </c>
      <c r="G42" s="200">
        <f>'[2]06'!H44</f>
        <v>34</v>
      </c>
      <c r="H42" s="201">
        <f>'[2]06'!I44</f>
        <v>0</v>
      </c>
      <c r="I42" s="201">
        <f>'[2]06'!J44</f>
        <v>0</v>
      </c>
      <c r="J42" s="201">
        <f>'[2]06'!K44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0">
        <f>'[2]06'!B45</f>
        <v>84</v>
      </c>
      <c r="C43" s="201">
        <f>'[2]06'!C45</f>
        <v>0</v>
      </c>
      <c r="D43" s="201">
        <f>'[2]06'!D45</f>
        <v>0</v>
      </c>
      <c r="E43" s="201">
        <f>'[2]06'!E45</f>
        <v>0</v>
      </c>
      <c r="F43" s="15">
        <f t="shared" si="6"/>
        <v>84</v>
      </c>
      <c r="G43" s="200">
        <f>'[2]06'!H45</f>
        <v>34</v>
      </c>
      <c r="H43" s="201">
        <f>'[2]06'!I45</f>
        <v>0</v>
      </c>
      <c r="I43" s="201">
        <f>'[2]06'!J45</f>
        <v>0</v>
      </c>
      <c r="J43" s="201">
        <f>'[2]06'!K45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0">
        <f>'[2]06'!B46</f>
        <v>84</v>
      </c>
      <c r="C44" s="201">
        <f>'[2]06'!C46</f>
        <v>0</v>
      </c>
      <c r="D44" s="201">
        <f>'[2]06'!D46</f>
        <v>0</v>
      </c>
      <c r="E44" s="201">
        <f>'[2]06'!E46</f>
        <v>0</v>
      </c>
      <c r="F44" s="15">
        <f t="shared" si="6"/>
        <v>84</v>
      </c>
      <c r="G44" s="200">
        <f>'[2]06'!H46</f>
        <v>34</v>
      </c>
      <c r="H44" s="201">
        <f>'[2]06'!I46</f>
        <v>0</v>
      </c>
      <c r="I44" s="201">
        <f>'[2]06'!J46</f>
        <v>0</v>
      </c>
      <c r="J44" s="201">
        <f>'[2]06'!K46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0">
        <f>'[2]06'!B47</f>
        <v>84</v>
      </c>
      <c r="C45" s="201">
        <f>'[2]06'!C47</f>
        <v>0</v>
      </c>
      <c r="D45" s="201">
        <f>'[2]06'!D47</f>
        <v>0</v>
      </c>
      <c r="E45" s="201">
        <f>'[2]06'!E47</f>
        <v>0</v>
      </c>
      <c r="F45" s="15">
        <f t="shared" si="6"/>
        <v>84</v>
      </c>
      <c r="G45" s="200">
        <f>'[2]06'!H47</f>
        <v>34</v>
      </c>
      <c r="H45" s="201">
        <f>'[2]06'!I47</f>
        <v>0</v>
      </c>
      <c r="I45" s="201">
        <f>'[2]06'!J47</f>
        <v>0</v>
      </c>
      <c r="J45" s="201">
        <f>'[2]06'!K47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0">
        <f>'[2]06'!B48</f>
        <v>84</v>
      </c>
      <c r="C46" s="201">
        <f>'[2]06'!C48</f>
        <v>0</v>
      </c>
      <c r="D46" s="201">
        <f>'[2]06'!D48</f>
        <v>0</v>
      </c>
      <c r="E46" s="201">
        <f>'[2]06'!E48</f>
        <v>0</v>
      </c>
      <c r="F46" s="15">
        <f t="shared" si="6"/>
        <v>84</v>
      </c>
      <c r="G46" s="200">
        <f>'[2]06'!H48</f>
        <v>34</v>
      </c>
      <c r="H46" s="201">
        <f>'[2]06'!I48</f>
        <v>0</v>
      </c>
      <c r="I46" s="201">
        <f>'[2]06'!J48</f>
        <v>0</v>
      </c>
      <c r="J46" s="201">
        <f>'[2]06'!K48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0">
        <f>'[2]06'!B49</f>
        <v>84</v>
      </c>
      <c r="C47" s="201">
        <f>'[2]06'!C49</f>
        <v>0</v>
      </c>
      <c r="D47" s="201">
        <f>'[2]06'!D49</f>
        <v>0</v>
      </c>
      <c r="E47" s="201">
        <f>'[2]06'!E49</f>
        <v>0</v>
      </c>
      <c r="F47" s="15">
        <f t="shared" si="6"/>
        <v>84</v>
      </c>
      <c r="G47" s="200">
        <f>'[2]06'!H49</f>
        <v>33</v>
      </c>
      <c r="H47" s="201">
        <f>'[2]06'!I49</f>
        <v>0</v>
      </c>
      <c r="I47" s="201">
        <f>'[2]06'!J49</f>
        <v>0</v>
      </c>
      <c r="J47" s="201">
        <f>'[2]06'!K49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200">
        <f>'[2]06'!B50</f>
        <v>84</v>
      </c>
      <c r="C48" s="201">
        <f>'[2]06'!C50</f>
        <v>0</v>
      </c>
      <c r="D48" s="201">
        <f>'[2]06'!D50</f>
        <v>0</v>
      </c>
      <c r="E48" s="201">
        <f>'[2]06'!E50</f>
        <v>0</v>
      </c>
      <c r="F48" s="15">
        <f t="shared" si="6"/>
        <v>84</v>
      </c>
      <c r="G48" s="200">
        <f>'[2]06'!H50</f>
        <v>33</v>
      </c>
      <c r="H48" s="201">
        <f>'[2]06'!I50</f>
        <v>0</v>
      </c>
      <c r="I48" s="201">
        <f>'[2]06'!J50</f>
        <v>0</v>
      </c>
      <c r="J48" s="201">
        <f>'[2]06'!K50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200">
        <f>'[2]06'!B51</f>
        <v>84</v>
      </c>
      <c r="C49" s="201">
        <f>'[2]06'!C51</f>
        <v>0</v>
      </c>
      <c r="D49" s="201">
        <f>'[2]06'!D51</f>
        <v>0</v>
      </c>
      <c r="E49" s="201">
        <f>'[2]06'!E51</f>
        <v>0</v>
      </c>
      <c r="F49" s="15">
        <f t="shared" si="6"/>
        <v>84</v>
      </c>
      <c r="G49" s="200">
        <f>'[2]06'!H51</f>
        <v>33</v>
      </c>
      <c r="H49" s="201">
        <f>'[2]06'!I51</f>
        <v>0</v>
      </c>
      <c r="I49" s="201">
        <f>'[2]06'!J51</f>
        <v>0</v>
      </c>
      <c r="J49" s="201">
        <f>'[2]06'!K51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00">
        <f>'[2]06'!B52</f>
        <v>84</v>
      </c>
      <c r="C50" s="201">
        <f>'[2]06'!C52</f>
        <v>0</v>
      </c>
      <c r="D50" s="201">
        <f>'[2]06'!D52</f>
        <v>0</v>
      </c>
      <c r="E50" s="201">
        <f>'[2]06'!E52</f>
        <v>0</v>
      </c>
      <c r="F50" s="15">
        <f t="shared" si="6"/>
        <v>84</v>
      </c>
      <c r="G50" s="200">
        <f>'[2]06'!H52</f>
        <v>33</v>
      </c>
      <c r="H50" s="201">
        <f>'[2]06'!I52</f>
        <v>0</v>
      </c>
      <c r="I50" s="201">
        <f>'[2]06'!J52</f>
        <v>0</v>
      </c>
      <c r="J50" s="201">
        <f>'[2]06'!K52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00">
        <f>'[2]06'!B53</f>
        <v>84</v>
      </c>
      <c r="C51" s="201">
        <f>'[2]06'!C53</f>
        <v>0</v>
      </c>
      <c r="D51" s="201">
        <f>'[2]06'!D53</f>
        <v>0</v>
      </c>
      <c r="E51" s="201">
        <f>'[2]06'!E53</f>
        <v>0</v>
      </c>
      <c r="F51" s="15">
        <f t="shared" si="6"/>
        <v>84</v>
      </c>
      <c r="G51" s="200">
        <f>'[2]06'!H53</f>
        <v>33</v>
      </c>
      <c r="H51" s="201">
        <f>'[2]06'!I53</f>
        <v>0</v>
      </c>
      <c r="I51" s="201">
        <f>'[2]06'!J53</f>
        <v>0</v>
      </c>
      <c r="J51" s="201">
        <f>'[2]06'!K53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0">
        <f>'[2]06'!B54</f>
        <v>84</v>
      </c>
      <c r="C52" s="201">
        <f>'[2]06'!C54</f>
        <v>0</v>
      </c>
      <c r="D52" s="201">
        <f>'[2]06'!D54</f>
        <v>0</v>
      </c>
      <c r="E52" s="201">
        <f>'[2]06'!E54</f>
        <v>0</v>
      </c>
      <c r="F52" s="15">
        <f t="shared" si="6"/>
        <v>84</v>
      </c>
      <c r="G52" s="200">
        <f>'[2]06'!H54</f>
        <v>33</v>
      </c>
      <c r="H52" s="201">
        <f>'[2]06'!I54</f>
        <v>0</v>
      </c>
      <c r="I52" s="201">
        <f>'[2]06'!J54</f>
        <v>0</v>
      </c>
      <c r="J52" s="201">
        <f>'[2]06'!K54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0">
        <f>'[2]06'!B55</f>
        <v>84</v>
      </c>
      <c r="C53" s="201">
        <f>'[2]06'!C55</f>
        <v>0</v>
      </c>
      <c r="D53" s="201">
        <f>'[2]06'!D55</f>
        <v>0</v>
      </c>
      <c r="E53" s="201">
        <f>'[2]06'!E55</f>
        <v>0</v>
      </c>
      <c r="F53" s="15">
        <f t="shared" si="6"/>
        <v>84</v>
      </c>
      <c r="G53" s="200">
        <f>'[2]06'!H55</f>
        <v>33</v>
      </c>
      <c r="H53" s="201">
        <f>'[2]06'!I55</f>
        <v>0</v>
      </c>
      <c r="I53" s="201">
        <f>'[2]06'!J55</f>
        <v>0</v>
      </c>
      <c r="J53" s="201">
        <f>'[2]06'!K55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00">
        <f>'[2]06'!B56</f>
        <v>84</v>
      </c>
      <c r="C54" s="201">
        <f>'[2]06'!C56</f>
        <v>0</v>
      </c>
      <c r="D54" s="201">
        <f>'[2]06'!D56</f>
        <v>0</v>
      </c>
      <c r="E54" s="201">
        <f>'[2]06'!E56</f>
        <v>0</v>
      </c>
      <c r="F54" s="15">
        <f t="shared" si="6"/>
        <v>84</v>
      </c>
      <c r="G54" s="200">
        <f>'[2]06'!H56</f>
        <v>33</v>
      </c>
      <c r="H54" s="201">
        <f>'[2]06'!I56</f>
        <v>0</v>
      </c>
      <c r="I54" s="201">
        <f>'[2]06'!J56</f>
        <v>0</v>
      </c>
      <c r="J54" s="201">
        <f>'[2]06'!K56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0">
        <f>'[2]06'!B57</f>
        <v>84</v>
      </c>
      <c r="C55" s="201">
        <f>'[2]06'!C57</f>
        <v>0</v>
      </c>
      <c r="D55" s="201">
        <f>'[2]06'!D57</f>
        <v>0</v>
      </c>
      <c r="E55" s="201">
        <f>'[2]06'!E57</f>
        <v>0</v>
      </c>
      <c r="F55" s="15">
        <f t="shared" si="6"/>
        <v>84</v>
      </c>
      <c r="G55" s="200">
        <f>'[2]06'!H57</f>
        <v>32</v>
      </c>
      <c r="H55" s="201">
        <f>'[2]06'!I57</f>
        <v>0</v>
      </c>
      <c r="I55" s="201">
        <f>'[2]06'!J57</f>
        <v>0</v>
      </c>
      <c r="J55" s="201">
        <f>'[2]06'!K57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200">
        <f>'[2]06'!B58</f>
        <v>84</v>
      </c>
      <c r="C56" s="201">
        <f>'[2]06'!C58</f>
        <v>0</v>
      </c>
      <c r="D56" s="201">
        <f>'[2]06'!D58</f>
        <v>0</v>
      </c>
      <c r="E56" s="201">
        <f>'[2]06'!E58</f>
        <v>0</v>
      </c>
      <c r="F56" s="15">
        <f t="shared" si="6"/>
        <v>84</v>
      </c>
      <c r="G56" s="200">
        <f>'[2]06'!H58</f>
        <v>32</v>
      </c>
      <c r="H56" s="201">
        <f>'[2]06'!I58</f>
        <v>0</v>
      </c>
      <c r="I56" s="201">
        <f>'[2]06'!J58</f>
        <v>0</v>
      </c>
      <c r="J56" s="201">
        <f>'[2]06'!K58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200">
        <f>'[2]06'!B59</f>
        <v>84</v>
      </c>
      <c r="C57" s="201">
        <f>'[2]06'!C59</f>
        <v>0</v>
      </c>
      <c r="D57" s="201">
        <f>'[2]06'!D59</f>
        <v>0</v>
      </c>
      <c r="E57" s="201">
        <f>'[2]06'!E59</f>
        <v>0</v>
      </c>
      <c r="F57" s="15">
        <f t="shared" si="6"/>
        <v>84</v>
      </c>
      <c r="G57" s="200">
        <f>'[2]06'!H59</f>
        <v>32</v>
      </c>
      <c r="H57" s="201">
        <f>'[2]06'!I59</f>
        <v>0</v>
      </c>
      <c r="I57" s="201">
        <f>'[2]06'!J59</f>
        <v>0</v>
      </c>
      <c r="J57" s="201">
        <f>'[2]06'!K59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200">
        <f>'[2]06'!B60</f>
        <v>84</v>
      </c>
      <c r="C58" s="201">
        <f>'[2]06'!C60</f>
        <v>0</v>
      </c>
      <c r="D58" s="201">
        <f>'[2]06'!D60</f>
        <v>0</v>
      </c>
      <c r="E58" s="201">
        <f>'[2]06'!E60</f>
        <v>0</v>
      </c>
      <c r="F58" s="15">
        <f t="shared" si="6"/>
        <v>84</v>
      </c>
      <c r="G58" s="200">
        <f>'[2]06'!H60</f>
        <v>32</v>
      </c>
      <c r="H58" s="201">
        <f>'[2]06'!I60</f>
        <v>0</v>
      </c>
      <c r="I58" s="201">
        <f>'[2]06'!J60</f>
        <v>0</v>
      </c>
      <c r="J58" s="201">
        <f>'[2]06'!K60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200">
        <f>'[2]06'!B61</f>
        <v>84</v>
      </c>
      <c r="C59" s="201">
        <f>'[2]06'!C61</f>
        <v>0</v>
      </c>
      <c r="D59" s="201">
        <f>'[2]06'!D61</f>
        <v>0</v>
      </c>
      <c r="E59" s="201">
        <f>'[2]06'!E61</f>
        <v>0</v>
      </c>
      <c r="F59" s="15">
        <f t="shared" si="6"/>
        <v>84</v>
      </c>
      <c r="G59" s="200">
        <f>'[2]06'!H61</f>
        <v>32</v>
      </c>
      <c r="H59" s="201">
        <f>'[2]06'!I61</f>
        <v>0</v>
      </c>
      <c r="I59" s="201">
        <f>'[2]06'!J61</f>
        <v>0</v>
      </c>
      <c r="J59" s="201">
        <f>'[2]06'!K61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200">
        <f>'[2]06'!B62</f>
        <v>84</v>
      </c>
      <c r="C60" s="201">
        <f>'[2]06'!C62</f>
        <v>0</v>
      </c>
      <c r="D60" s="201">
        <f>'[2]06'!D62</f>
        <v>0</v>
      </c>
      <c r="E60" s="201">
        <f>'[2]06'!E62</f>
        <v>0</v>
      </c>
      <c r="F60" s="15">
        <f t="shared" si="6"/>
        <v>84</v>
      </c>
      <c r="G60" s="200">
        <f>'[2]06'!H62</f>
        <v>32</v>
      </c>
      <c r="H60" s="201">
        <f>'[2]06'!I62</f>
        <v>0</v>
      </c>
      <c r="I60" s="201">
        <f>'[2]06'!J62</f>
        <v>0</v>
      </c>
      <c r="J60" s="201">
        <f>'[2]06'!K62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200">
        <f>'[2]06'!B63</f>
        <v>84</v>
      </c>
      <c r="C61" s="201">
        <f>'[2]06'!C63</f>
        <v>0</v>
      </c>
      <c r="D61" s="201">
        <f>'[2]06'!D63</f>
        <v>0</v>
      </c>
      <c r="E61" s="201">
        <f>'[2]06'!E63</f>
        <v>0</v>
      </c>
      <c r="F61" s="15">
        <f t="shared" si="6"/>
        <v>84</v>
      </c>
      <c r="G61" s="200">
        <f>'[2]06'!H63</f>
        <v>32</v>
      </c>
      <c r="H61" s="201">
        <f>'[2]06'!I63</f>
        <v>0</v>
      </c>
      <c r="I61" s="201">
        <f>'[2]06'!J63</f>
        <v>0</v>
      </c>
      <c r="J61" s="201">
        <f>'[2]06'!K63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200">
        <f>'[2]06'!B64</f>
        <v>84</v>
      </c>
      <c r="C62" s="201">
        <f>'[2]06'!C64</f>
        <v>0</v>
      </c>
      <c r="D62" s="201">
        <f>'[2]06'!D64</f>
        <v>0</v>
      </c>
      <c r="E62" s="201">
        <f>'[2]06'!E64</f>
        <v>0</v>
      </c>
      <c r="F62" s="15">
        <f t="shared" si="6"/>
        <v>84</v>
      </c>
      <c r="G62" s="200">
        <f>'[2]06'!H64</f>
        <v>32</v>
      </c>
      <c r="H62" s="201">
        <f>'[2]06'!I64</f>
        <v>0</v>
      </c>
      <c r="I62" s="201">
        <f>'[2]06'!J64</f>
        <v>0</v>
      </c>
      <c r="J62" s="201">
        <f>'[2]06'!K64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200">
        <f>'[2]06'!B65</f>
        <v>84</v>
      </c>
      <c r="C63" s="201">
        <f>'[2]06'!C65</f>
        <v>0</v>
      </c>
      <c r="D63" s="201">
        <f>'[2]06'!D65</f>
        <v>0</v>
      </c>
      <c r="E63" s="201">
        <f>'[2]06'!E65</f>
        <v>0</v>
      </c>
      <c r="F63" s="15">
        <f t="shared" si="6"/>
        <v>84</v>
      </c>
      <c r="G63" s="200">
        <f>'[2]06'!H65</f>
        <v>32</v>
      </c>
      <c r="H63" s="201">
        <f>'[2]06'!I65</f>
        <v>0</v>
      </c>
      <c r="I63" s="201">
        <f>'[2]06'!J65</f>
        <v>0</v>
      </c>
      <c r="J63" s="201">
        <f>'[2]06'!K65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200">
        <f>'[2]06'!B66</f>
        <v>84</v>
      </c>
      <c r="C64" s="201">
        <f>'[2]06'!C66</f>
        <v>0</v>
      </c>
      <c r="D64" s="201">
        <f>'[2]06'!D66</f>
        <v>0</v>
      </c>
      <c r="E64" s="201">
        <f>'[2]06'!E66</f>
        <v>0</v>
      </c>
      <c r="F64" s="15">
        <f t="shared" si="6"/>
        <v>84</v>
      </c>
      <c r="G64" s="200">
        <f>'[2]06'!H66</f>
        <v>32</v>
      </c>
      <c r="H64" s="201">
        <f>'[2]06'!I66</f>
        <v>0</v>
      </c>
      <c r="I64" s="201">
        <f>'[2]06'!J66</f>
        <v>0</v>
      </c>
      <c r="J64" s="201">
        <f>'[2]06'!K66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200">
        <f>'[2]06'!B67</f>
        <v>84</v>
      </c>
      <c r="C65" s="201">
        <f>'[2]06'!C67</f>
        <v>0</v>
      </c>
      <c r="D65" s="201">
        <f>'[2]06'!D67</f>
        <v>0</v>
      </c>
      <c r="E65" s="201">
        <f>'[2]06'!E67</f>
        <v>0</v>
      </c>
      <c r="F65" s="15">
        <f t="shared" si="6"/>
        <v>84</v>
      </c>
      <c r="G65" s="200">
        <f>'[2]06'!H67</f>
        <v>32</v>
      </c>
      <c r="H65" s="201">
        <f>'[2]06'!I67</f>
        <v>0</v>
      </c>
      <c r="I65" s="201">
        <f>'[2]06'!J67</f>
        <v>0</v>
      </c>
      <c r="J65" s="201">
        <f>'[2]06'!K67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200">
        <f>'[2]06'!B68</f>
        <v>84</v>
      </c>
      <c r="C66" s="201">
        <f>'[2]06'!C68</f>
        <v>0</v>
      </c>
      <c r="D66" s="201">
        <f>'[2]06'!D68</f>
        <v>0</v>
      </c>
      <c r="E66" s="201">
        <f>'[2]06'!E68</f>
        <v>0</v>
      </c>
      <c r="F66" s="15">
        <f t="shared" si="6"/>
        <v>84</v>
      </c>
      <c r="G66" s="200">
        <f>'[2]06'!H68</f>
        <v>32</v>
      </c>
      <c r="H66" s="201">
        <f>'[2]06'!I68</f>
        <v>0</v>
      </c>
      <c r="I66" s="201">
        <f>'[2]06'!J68</f>
        <v>0</v>
      </c>
      <c r="J66" s="201">
        <f>'[2]06'!K68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200">
        <f>'[2]06'!B69</f>
        <v>84</v>
      </c>
      <c r="C67" s="201">
        <f>'[2]06'!C69</f>
        <v>0</v>
      </c>
      <c r="D67" s="201">
        <f>'[2]06'!D69</f>
        <v>0</v>
      </c>
      <c r="E67" s="201">
        <f>'[2]06'!E69</f>
        <v>0</v>
      </c>
      <c r="F67" s="15">
        <f t="shared" si="6"/>
        <v>84</v>
      </c>
      <c r="G67" s="200">
        <f>'[2]06'!H69</f>
        <v>32</v>
      </c>
      <c r="H67" s="201">
        <f>'[2]06'!I69</f>
        <v>0</v>
      </c>
      <c r="I67" s="201">
        <f>'[2]06'!J69</f>
        <v>0</v>
      </c>
      <c r="J67" s="201">
        <f>'[2]06'!K69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200">
        <f>'[2]06'!B70</f>
        <v>84</v>
      </c>
      <c r="C68" s="201">
        <f>'[2]06'!C70</f>
        <v>0</v>
      </c>
      <c r="D68" s="201">
        <f>'[2]06'!D70</f>
        <v>0</v>
      </c>
      <c r="E68" s="201">
        <f>'[2]06'!E70</f>
        <v>0</v>
      </c>
      <c r="F68" s="15">
        <f t="shared" si="6"/>
        <v>84</v>
      </c>
      <c r="G68" s="200">
        <f>'[2]06'!H70</f>
        <v>32</v>
      </c>
      <c r="H68" s="201">
        <f>'[2]06'!I70</f>
        <v>0</v>
      </c>
      <c r="I68" s="201">
        <f>'[2]06'!J70</f>
        <v>0</v>
      </c>
      <c r="J68" s="201">
        <f>'[2]06'!K70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200">
        <f>'[2]06'!B71</f>
        <v>84</v>
      </c>
      <c r="C69" s="201">
        <f>'[2]06'!C71</f>
        <v>0</v>
      </c>
      <c r="D69" s="201">
        <f>'[2]06'!D71</f>
        <v>0</v>
      </c>
      <c r="E69" s="201">
        <f>'[2]06'!E71</f>
        <v>0</v>
      </c>
      <c r="F69" s="15">
        <f t="shared" ref="F69:F98" si="16">SUM(B69:E69)</f>
        <v>84</v>
      </c>
      <c r="G69" s="200">
        <f>'[2]06'!H71</f>
        <v>32</v>
      </c>
      <c r="H69" s="201">
        <f>'[2]06'!I71</f>
        <v>0</v>
      </c>
      <c r="I69" s="201">
        <f>'[2]06'!J71</f>
        <v>0</v>
      </c>
      <c r="J69" s="201">
        <f>'[2]06'!K71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200">
        <f>'[2]06'!B72</f>
        <v>84</v>
      </c>
      <c r="C70" s="201">
        <f>'[2]06'!C72</f>
        <v>0</v>
      </c>
      <c r="D70" s="201">
        <f>'[2]06'!D72</f>
        <v>0</v>
      </c>
      <c r="E70" s="201">
        <f>'[2]06'!E72</f>
        <v>0</v>
      </c>
      <c r="F70" s="15">
        <f t="shared" si="16"/>
        <v>84</v>
      </c>
      <c r="G70" s="200">
        <f>'[2]06'!H72</f>
        <v>32</v>
      </c>
      <c r="H70" s="201">
        <f>'[2]06'!I72</f>
        <v>0</v>
      </c>
      <c r="I70" s="201">
        <f>'[2]06'!J72</f>
        <v>0</v>
      </c>
      <c r="J70" s="201">
        <f>'[2]06'!K72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200">
        <f>'[2]06'!B73</f>
        <v>84</v>
      </c>
      <c r="C71" s="201">
        <f>'[2]06'!C73</f>
        <v>0</v>
      </c>
      <c r="D71" s="201">
        <f>'[2]06'!D73</f>
        <v>0</v>
      </c>
      <c r="E71" s="201">
        <f>'[2]06'!E73</f>
        <v>0</v>
      </c>
      <c r="F71" s="15">
        <f t="shared" si="16"/>
        <v>84</v>
      </c>
      <c r="G71" s="200">
        <f>'[2]06'!H73</f>
        <v>33</v>
      </c>
      <c r="H71" s="201">
        <f>'[2]06'!I73</f>
        <v>0</v>
      </c>
      <c r="I71" s="201">
        <f>'[2]06'!J73</f>
        <v>0</v>
      </c>
      <c r="J71" s="201">
        <f>'[2]06'!K73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0">
        <f>'[2]06'!B74</f>
        <v>84</v>
      </c>
      <c r="C72" s="201">
        <f>'[2]06'!C74</f>
        <v>0</v>
      </c>
      <c r="D72" s="201">
        <f>'[2]06'!D74</f>
        <v>0</v>
      </c>
      <c r="E72" s="201">
        <f>'[2]06'!E74</f>
        <v>0</v>
      </c>
      <c r="F72" s="15">
        <f t="shared" si="16"/>
        <v>84</v>
      </c>
      <c r="G72" s="200">
        <f>'[2]06'!H74</f>
        <v>33</v>
      </c>
      <c r="H72" s="201">
        <f>'[2]06'!I74</f>
        <v>0</v>
      </c>
      <c r="I72" s="201">
        <f>'[2]06'!J74</f>
        <v>0</v>
      </c>
      <c r="J72" s="201">
        <f>'[2]06'!K74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0">
        <f>'[2]06'!B75</f>
        <v>84</v>
      </c>
      <c r="C73" s="201">
        <f>'[2]06'!C75</f>
        <v>0</v>
      </c>
      <c r="D73" s="201">
        <f>'[2]06'!D75</f>
        <v>0</v>
      </c>
      <c r="E73" s="201">
        <f>'[2]06'!E75</f>
        <v>0</v>
      </c>
      <c r="F73" s="15">
        <f t="shared" si="16"/>
        <v>84</v>
      </c>
      <c r="G73" s="200">
        <f>'[2]06'!H75</f>
        <v>33</v>
      </c>
      <c r="H73" s="201">
        <f>'[2]06'!I75</f>
        <v>0</v>
      </c>
      <c r="I73" s="201">
        <f>'[2]06'!J75</f>
        <v>0</v>
      </c>
      <c r="J73" s="201">
        <f>'[2]06'!K75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0">
        <f>'[2]06'!B76</f>
        <v>84</v>
      </c>
      <c r="C74" s="201">
        <f>'[2]06'!C76</f>
        <v>0</v>
      </c>
      <c r="D74" s="201">
        <f>'[2]06'!D76</f>
        <v>0</v>
      </c>
      <c r="E74" s="201">
        <f>'[2]06'!E76</f>
        <v>0</v>
      </c>
      <c r="F74" s="15">
        <f t="shared" si="16"/>
        <v>84</v>
      </c>
      <c r="G74" s="200">
        <f>'[2]06'!H76</f>
        <v>33</v>
      </c>
      <c r="H74" s="201">
        <f>'[2]06'!I76</f>
        <v>0</v>
      </c>
      <c r="I74" s="201">
        <f>'[2]06'!J76</f>
        <v>0</v>
      </c>
      <c r="J74" s="201">
        <f>'[2]06'!K76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0">
        <f>'[2]06'!B77</f>
        <v>84</v>
      </c>
      <c r="C75" s="201">
        <f>'[2]06'!C77</f>
        <v>0</v>
      </c>
      <c r="D75" s="201">
        <f>'[2]06'!D77</f>
        <v>0</v>
      </c>
      <c r="E75" s="201">
        <f>'[2]06'!E77</f>
        <v>0</v>
      </c>
      <c r="F75" s="15">
        <f t="shared" si="16"/>
        <v>84</v>
      </c>
      <c r="G75" s="200">
        <f>'[2]06'!H77</f>
        <v>33</v>
      </c>
      <c r="H75" s="201">
        <f>'[2]06'!I77</f>
        <v>0</v>
      </c>
      <c r="I75" s="201">
        <f>'[2]06'!J77</f>
        <v>0</v>
      </c>
      <c r="J75" s="201">
        <f>'[2]06'!K77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0">
        <f>'[2]06'!B78</f>
        <v>84</v>
      </c>
      <c r="C76" s="201">
        <f>'[2]06'!C78</f>
        <v>0</v>
      </c>
      <c r="D76" s="201">
        <f>'[2]06'!D78</f>
        <v>0</v>
      </c>
      <c r="E76" s="201">
        <f>'[2]06'!E78</f>
        <v>0</v>
      </c>
      <c r="F76" s="15">
        <f t="shared" si="16"/>
        <v>84</v>
      </c>
      <c r="G76" s="200">
        <f>'[2]06'!H78</f>
        <v>33</v>
      </c>
      <c r="H76" s="201">
        <f>'[2]06'!I78</f>
        <v>0</v>
      </c>
      <c r="I76" s="201">
        <f>'[2]06'!J78</f>
        <v>0</v>
      </c>
      <c r="J76" s="201">
        <f>'[2]06'!K78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0">
        <f>'[2]06'!B79</f>
        <v>84</v>
      </c>
      <c r="C77" s="201">
        <f>'[2]06'!C79</f>
        <v>0</v>
      </c>
      <c r="D77" s="201">
        <f>'[2]06'!D79</f>
        <v>0</v>
      </c>
      <c r="E77" s="201">
        <f>'[2]06'!E79</f>
        <v>0</v>
      </c>
      <c r="F77" s="15">
        <f t="shared" si="16"/>
        <v>84</v>
      </c>
      <c r="G77" s="200">
        <f>'[2]06'!H79</f>
        <v>33</v>
      </c>
      <c r="H77" s="201">
        <f>'[2]06'!I79</f>
        <v>0</v>
      </c>
      <c r="I77" s="201">
        <f>'[2]06'!J79</f>
        <v>0</v>
      </c>
      <c r="J77" s="201">
        <f>'[2]06'!K79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0">
        <f>'[2]06'!B80</f>
        <v>84</v>
      </c>
      <c r="C78" s="201">
        <f>'[2]06'!C80</f>
        <v>0</v>
      </c>
      <c r="D78" s="201">
        <f>'[2]06'!D80</f>
        <v>0</v>
      </c>
      <c r="E78" s="201">
        <f>'[2]06'!E80</f>
        <v>0</v>
      </c>
      <c r="F78" s="15">
        <f t="shared" si="16"/>
        <v>84</v>
      </c>
      <c r="G78" s="200">
        <f>'[2]06'!H80</f>
        <v>33</v>
      </c>
      <c r="H78" s="201">
        <f>'[2]06'!I80</f>
        <v>0</v>
      </c>
      <c r="I78" s="201">
        <f>'[2]06'!J80</f>
        <v>0</v>
      </c>
      <c r="J78" s="201">
        <f>'[2]06'!K80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0">
        <f>'[2]06'!B81</f>
        <v>84</v>
      </c>
      <c r="C79" s="201">
        <f>'[2]06'!C81</f>
        <v>0</v>
      </c>
      <c r="D79" s="201">
        <f>'[2]06'!D81</f>
        <v>0</v>
      </c>
      <c r="E79" s="201">
        <f>'[2]06'!E81</f>
        <v>0</v>
      </c>
      <c r="F79" s="15">
        <f t="shared" si="16"/>
        <v>84</v>
      </c>
      <c r="G79" s="200">
        <f>'[2]06'!H81</f>
        <v>33</v>
      </c>
      <c r="H79" s="201">
        <f>'[2]06'!I81</f>
        <v>0</v>
      </c>
      <c r="I79" s="201">
        <f>'[2]06'!J81</f>
        <v>0</v>
      </c>
      <c r="J79" s="201">
        <f>'[2]06'!K81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0">
        <f>'[2]06'!B82</f>
        <v>84</v>
      </c>
      <c r="C80" s="201">
        <f>'[2]06'!C82</f>
        <v>0</v>
      </c>
      <c r="D80" s="201">
        <f>'[2]06'!D82</f>
        <v>0</v>
      </c>
      <c r="E80" s="201">
        <f>'[2]06'!E82</f>
        <v>0</v>
      </c>
      <c r="F80" s="15">
        <f t="shared" si="16"/>
        <v>84</v>
      </c>
      <c r="G80" s="200">
        <f>'[2]06'!H82</f>
        <v>33</v>
      </c>
      <c r="H80" s="201">
        <f>'[2]06'!I82</f>
        <v>0</v>
      </c>
      <c r="I80" s="201">
        <f>'[2]06'!J82</f>
        <v>0</v>
      </c>
      <c r="J80" s="201">
        <f>'[2]06'!K82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0">
        <f>'[2]06'!B83</f>
        <v>84</v>
      </c>
      <c r="C81" s="201">
        <f>'[2]06'!C83</f>
        <v>0</v>
      </c>
      <c r="D81" s="201">
        <f>'[2]06'!D83</f>
        <v>0</v>
      </c>
      <c r="E81" s="201">
        <f>'[2]06'!E83</f>
        <v>0</v>
      </c>
      <c r="F81" s="15">
        <f t="shared" si="16"/>
        <v>84</v>
      </c>
      <c r="G81" s="200">
        <f>'[2]06'!H83</f>
        <v>33</v>
      </c>
      <c r="H81" s="201">
        <f>'[2]06'!I83</f>
        <v>0</v>
      </c>
      <c r="I81" s="201">
        <f>'[2]06'!J83</f>
        <v>0</v>
      </c>
      <c r="J81" s="201">
        <f>'[2]06'!K83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00">
        <f>'[2]06'!B84</f>
        <v>84</v>
      </c>
      <c r="C82" s="201">
        <f>'[2]06'!C84</f>
        <v>0</v>
      </c>
      <c r="D82" s="201">
        <f>'[2]06'!D84</f>
        <v>0</v>
      </c>
      <c r="E82" s="201">
        <f>'[2]06'!E84</f>
        <v>0</v>
      </c>
      <c r="F82" s="15">
        <f t="shared" si="16"/>
        <v>84</v>
      </c>
      <c r="G82" s="200">
        <f>'[2]06'!H84</f>
        <v>33</v>
      </c>
      <c r="H82" s="201">
        <f>'[2]06'!I84</f>
        <v>0</v>
      </c>
      <c r="I82" s="201">
        <f>'[2]06'!J84</f>
        <v>0</v>
      </c>
      <c r="J82" s="201">
        <f>'[2]06'!K84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00">
        <f>'[2]06'!B85</f>
        <v>84</v>
      </c>
      <c r="C83" s="201">
        <f>'[2]06'!C85</f>
        <v>0</v>
      </c>
      <c r="D83" s="201">
        <f>'[2]06'!D85</f>
        <v>0</v>
      </c>
      <c r="E83" s="201">
        <f>'[2]06'!E85</f>
        <v>0</v>
      </c>
      <c r="F83" s="15">
        <f t="shared" si="16"/>
        <v>84</v>
      </c>
      <c r="G83" s="200">
        <f>'[2]06'!H85</f>
        <v>33</v>
      </c>
      <c r="H83" s="201">
        <f>'[2]06'!I85</f>
        <v>0</v>
      </c>
      <c r="I83" s="201">
        <f>'[2]06'!J85</f>
        <v>0</v>
      </c>
      <c r="J83" s="201">
        <f>'[2]06'!K85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0">
        <f>'[2]06'!B86</f>
        <v>84</v>
      </c>
      <c r="C84" s="201">
        <f>'[2]06'!C86</f>
        <v>0</v>
      </c>
      <c r="D84" s="201">
        <f>'[2]06'!D86</f>
        <v>0</v>
      </c>
      <c r="E84" s="201">
        <f>'[2]06'!E86</f>
        <v>0</v>
      </c>
      <c r="F84" s="15">
        <f t="shared" si="16"/>
        <v>84</v>
      </c>
      <c r="G84" s="200">
        <f>'[2]06'!H86</f>
        <v>33</v>
      </c>
      <c r="H84" s="201">
        <f>'[2]06'!I86</f>
        <v>0</v>
      </c>
      <c r="I84" s="201">
        <f>'[2]06'!J86</f>
        <v>0</v>
      </c>
      <c r="J84" s="201">
        <f>'[2]06'!K86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00">
        <f>'[2]06'!B87</f>
        <v>84</v>
      </c>
      <c r="C85" s="201">
        <f>'[2]06'!C87</f>
        <v>0</v>
      </c>
      <c r="D85" s="201">
        <f>'[2]06'!D87</f>
        <v>0</v>
      </c>
      <c r="E85" s="201">
        <f>'[2]06'!E87</f>
        <v>0</v>
      </c>
      <c r="F85" s="15">
        <f t="shared" si="16"/>
        <v>84</v>
      </c>
      <c r="G85" s="200">
        <f>'[2]06'!H87</f>
        <v>33</v>
      </c>
      <c r="H85" s="201">
        <f>'[2]06'!I87</f>
        <v>0</v>
      </c>
      <c r="I85" s="201">
        <f>'[2]06'!J87</f>
        <v>0</v>
      </c>
      <c r="J85" s="201">
        <f>'[2]06'!K87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00">
        <f>'[2]06'!B88</f>
        <v>84</v>
      </c>
      <c r="C86" s="201">
        <f>'[2]06'!C88</f>
        <v>0</v>
      </c>
      <c r="D86" s="201">
        <f>'[2]06'!D88</f>
        <v>0</v>
      </c>
      <c r="E86" s="201">
        <f>'[2]06'!E88</f>
        <v>0</v>
      </c>
      <c r="F86" s="15">
        <f t="shared" si="16"/>
        <v>84</v>
      </c>
      <c r="G86" s="200">
        <f>'[2]06'!H88</f>
        <v>33</v>
      </c>
      <c r="H86" s="201">
        <f>'[2]06'!I88</f>
        <v>0</v>
      </c>
      <c r="I86" s="201">
        <f>'[2]06'!J88</f>
        <v>0</v>
      </c>
      <c r="J86" s="201">
        <f>'[2]06'!K88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00">
        <f>'[2]06'!B89</f>
        <v>84</v>
      </c>
      <c r="C87" s="201">
        <f>'[2]06'!C89</f>
        <v>0</v>
      </c>
      <c r="D87" s="201">
        <f>'[2]06'!D89</f>
        <v>0</v>
      </c>
      <c r="E87" s="201">
        <f>'[2]06'!E89</f>
        <v>0</v>
      </c>
      <c r="F87" s="15">
        <f t="shared" si="16"/>
        <v>84</v>
      </c>
      <c r="G87" s="200">
        <f>'[2]06'!H89</f>
        <v>34</v>
      </c>
      <c r="H87" s="201">
        <f>'[2]06'!I89</f>
        <v>0</v>
      </c>
      <c r="I87" s="201">
        <f>'[2]06'!J89</f>
        <v>0</v>
      </c>
      <c r="J87" s="201">
        <f>'[2]06'!K89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0">
        <f>'[2]06'!B90</f>
        <v>84</v>
      </c>
      <c r="C88" s="201">
        <f>'[2]06'!C90</f>
        <v>0</v>
      </c>
      <c r="D88" s="201">
        <f>'[2]06'!D90</f>
        <v>0</v>
      </c>
      <c r="E88" s="201">
        <f>'[2]06'!E90</f>
        <v>0</v>
      </c>
      <c r="F88" s="15">
        <f t="shared" si="16"/>
        <v>84</v>
      </c>
      <c r="G88" s="200">
        <f>'[2]06'!H90</f>
        <v>34</v>
      </c>
      <c r="H88" s="201">
        <f>'[2]06'!I90</f>
        <v>0</v>
      </c>
      <c r="I88" s="201">
        <f>'[2]06'!J90</f>
        <v>0</v>
      </c>
      <c r="J88" s="201">
        <f>'[2]06'!K90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0">
        <f>'[2]06'!B91</f>
        <v>84</v>
      </c>
      <c r="C89" s="201">
        <f>'[2]06'!C91</f>
        <v>0</v>
      </c>
      <c r="D89" s="201">
        <f>'[2]06'!D91</f>
        <v>0</v>
      </c>
      <c r="E89" s="201">
        <f>'[2]06'!E91</f>
        <v>0</v>
      </c>
      <c r="F89" s="15">
        <f t="shared" si="16"/>
        <v>84</v>
      </c>
      <c r="G89" s="200">
        <f>'[2]06'!H91</f>
        <v>34</v>
      </c>
      <c r="H89" s="201">
        <f>'[2]06'!I91</f>
        <v>0</v>
      </c>
      <c r="I89" s="201">
        <f>'[2]06'!J91</f>
        <v>0</v>
      </c>
      <c r="J89" s="201">
        <f>'[2]06'!K91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0">
        <f>'[2]06'!B92</f>
        <v>84</v>
      </c>
      <c r="C90" s="201">
        <f>'[2]06'!C92</f>
        <v>0</v>
      </c>
      <c r="D90" s="201">
        <f>'[2]06'!D92</f>
        <v>0</v>
      </c>
      <c r="E90" s="201">
        <f>'[2]06'!E92</f>
        <v>0</v>
      </c>
      <c r="F90" s="15">
        <f t="shared" si="16"/>
        <v>84</v>
      </c>
      <c r="G90" s="200">
        <f>'[2]06'!H92</f>
        <v>34</v>
      </c>
      <c r="H90" s="201">
        <f>'[2]06'!I92</f>
        <v>0</v>
      </c>
      <c r="I90" s="201">
        <f>'[2]06'!J92</f>
        <v>0</v>
      </c>
      <c r="J90" s="201">
        <f>'[2]06'!K92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0">
        <f>'[2]06'!B93</f>
        <v>84</v>
      </c>
      <c r="C91" s="201">
        <f>'[2]06'!C93</f>
        <v>0</v>
      </c>
      <c r="D91" s="201">
        <f>'[2]06'!D93</f>
        <v>0</v>
      </c>
      <c r="E91" s="201">
        <f>'[2]06'!E93</f>
        <v>0</v>
      </c>
      <c r="F91" s="15">
        <f t="shared" si="16"/>
        <v>84</v>
      </c>
      <c r="G91" s="200">
        <f>'[2]06'!H93</f>
        <v>34</v>
      </c>
      <c r="H91" s="201">
        <f>'[2]06'!I93</f>
        <v>0</v>
      </c>
      <c r="I91" s="201">
        <f>'[2]06'!J93</f>
        <v>0</v>
      </c>
      <c r="J91" s="201">
        <f>'[2]06'!K93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0">
        <f>'[2]06'!B94</f>
        <v>84</v>
      </c>
      <c r="C92" s="201">
        <f>'[2]06'!C94</f>
        <v>0</v>
      </c>
      <c r="D92" s="201">
        <f>'[2]06'!D94</f>
        <v>0</v>
      </c>
      <c r="E92" s="201">
        <f>'[2]06'!E94</f>
        <v>0</v>
      </c>
      <c r="F92" s="15">
        <f t="shared" si="16"/>
        <v>84</v>
      </c>
      <c r="G92" s="200">
        <f>'[2]06'!H94</f>
        <v>34</v>
      </c>
      <c r="H92" s="201">
        <f>'[2]06'!I94</f>
        <v>0</v>
      </c>
      <c r="I92" s="201">
        <f>'[2]06'!J94</f>
        <v>0</v>
      </c>
      <c r="J92" s="201">
        <f>'[2]06'!K94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0">
        <f>'[2]06'!B95</f>
        <v>84</v>
      </c>
      <c r="C93" s="201">
        <f>'[2]06'!C95</f>
        <v>0</v>
      </c>
      <c r="D93" s="201">
        <f>'[2]06'!D95</f>
        <v>0</v>
      </c>
      <c r="E93" s="201">
        <f>'[2]06'!E95</f>
        <v>0</v>
      </c>
      <c r="F93" s="15">
        <f t="shared" si="16"/>
        <v>84</v>
      </c>
      <c r="G93" s="200">
        <f>'[2]06'!H95</f>
        <v>34</v>
      </c>
      <c r="H93" s="201">
        <f>'[2]06'!I95</f>
        <v>0</v>
      </c>
      <c r="I93" s="201">
        <f>'[2]06'!J95</f>
        <v>0</v>
      </c>
      <c r="J93" s="201">
        <f>'[2]06'!K95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0">
        <f>'[2]06'!B96</f>
        <v>84</v>
      </c>
      <c r="C94" s="201">
        <f>'[2]06'!C96</f>
        <v>0</v>
      </c>
      <c r="D94" s="201">
        <f>'[2]06'!D96</f>
        <v>0</v>
      </c>
      <c r="E94" s="201">
        <f>'[2]06'!E96</f>
        <v>0</v>
      </c>
      <c r="F94" s="15">
        <f t="shared" si="16"/>
        <v>84</v>
      </c>
      <c r="G94" s="200">
        <f>'[2]06'!H96</f>
        <v>34</v>
      </c>
      <c r="H94" s="201">
        <f>'[2]06'!I96</f>
        <v>0</v>
      </c>
      <c r="I94" s="201">
        <f>'[2]06'!J96</f>
        <v>0</v>
      </c>
      <c r="J94" s="201">
        <f>'[2]06'!K96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0">
        <f>'[2]06'!B97</f>
        <v>84</v>
      </c>
      <c r="C95" s="201">
        <f>'[2]06'!C97</f>
        <v>0</v>
      </c>
      <c r="D95" s="201">
        <f>'[2]06'!D97</f>
        <v>0</v>
      </c>
      <c r="E95" s="201">
        <f>'[2]06'!E97</f>
        <v>0</v>
      </c>
      <c r="F95" s="15">
        <f t="shared" si="16"/>
        <v>84</v>
      </c>
      <c r="G95" s="200">
        <f>'[2]06'!H97</f>
        <v>34</v>
      </c>
      <c r="H95" s="201">
        <f>'[2]06'!I97</f>
        <v>0</v>
      </c>
      <c r="I95" s="201">
        <f>'[2]06'!J97</f>
        <v>0</v>
      </c>
      <c r="J95" s="201">
        <f>'[2]06'!K97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'[2]06'!B98</f>
        <v>84</v>
      </c>
      <c r="C96" s="201">
        <f>'[2]06'!C98</f>
        <v>0</v>
      </c>
      <c r="D96" s="201">
        <f>'[2]06'!D98</f>
        <v>0</v>
      </c>
      <c r="E96" s="201">
        <f>'[2]06'!E98</f>
        <v>0</v>
      </c>
      <c r="F96" s="15">
        <f t="shared" si="16"/>
        <v>84</v>
      </c>
      <c r="G96" s="200">
        <f>'[2]06'!H98</f>
        <v>34</v>
      </c>
      <c r="H96" s="201">
        <f>'[2]06'!I98</f>
        <v>0</v>
      </c>
      <c r="I96" s="201">
        <f>'[2]06'!J98</f>
        <v>0</v>
      </c>
      <c r="J96" s="201">
        <f>'[2]06'!K98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0">
        <f>'[2]06'!B99</f>
        <v>84</v>
      </c>
      <c r="C97" s="201">
        <f>'[2]06'!C99</f>
        <v>0</v>
      </c>
      <c r="D97" s="201">
        <f>'[2]06'!D99</f>
        <v>0</v>
      </c>
      <c r="E97" s="201">
        <f>'[2]06'!E99</f>
        <v>0</v>
      </c>
      <c r="F97" s="15">
        <f t="shared" si="16"/>
        <v>84</v>
      </c>
      <c r="G97" s="200">
        <f>'[2]06'!H99</f>
        <v>34</v>
      </c>
      <c r="H97" s="201">
        <f>'[2]06'!I99</f>
        <v>0</v>
      </c>
      <c r="I97" s="201">
        <f>'[2]06'!J99</f>
        <v>0</v>
      </c>
      <c r="J97" s="201">
        <f>'[2]06'!K99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0">
        <f>'[2]06'!B100</f>
        <v>84</v>
      </c>
      <c r="C98" s="201">
        <f>'[2]06'!C100</f>
        <v>0</v>
      </c>
      <c r="D98" s="201">
        <f>'[2]06'!D100</f>
        <v>0</v>
      </c>
      <c r="E98" s="201">
        <f>'[2]06'!E100</f>
        <v>0</v>
      </c>
      <c r="F98" s="15">
        <f t="shared" si="16"/>
        <v>84</v>
      </c>
      <c r="G98" s="200">
        <f>'[2]06'!H100</f>
        <v>34</v>
      </c>
      <c r="H98" s="201">
        <f>'[2]06'!I100</f>
        <v>0</v>
      </c>
      <c r="I98" s="201">
        <f>'[2]06'!J100</f>
        <v>0</v>
      </c>
      <c r="J98" s="201">
        <f>'[2]06'!K100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0.80830749999999996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0.80830749999999996</v>
      </c>
      <c r="L99" s="171">
        <f t="shared" si="17"/>
        <v>2.4E-2</v>
      </c>
      <c r="M99" s="171">
        <f t="shared" si="17"/>
        <v>0.79600749999999965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0.79600749999999965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44748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940</v>
      </c>
      <c r="G3" s="16">
        <f>'[3]06'!G5</f>
        <v>0</v>
      </c>
      <c r="H3" s="17">
        <f>SUM(B3:G3)</f>
        <v>1260</v>
      </c>
      <c r="I3" s="15">
        <f>'[3]06'!J5</f>
        <v>306.5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306.5</v>
      </c>
      <c r="P3" s="18">
        <f>frq!C3</f>
        <v>1</v>
      </c>
      <c r="Q3" s="15">
        <f t="shared" ref="Q3:V18" si="0">IF($P3=1,I3,IF(AND($P3=0.985,I3&gt;0.985*B3),B3*0.985,IF(AND($P3=0.965,I3&gt;0.965*B3),0.965*B3,I3)))</f>
        <v>306.5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306.5</v>
      </c>
      <c r="X3" s="8">
        <f>AW3</f>
        <v>30.5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276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276</v>
      </c>
      <c r="AT3" s="8">
        <v>0</v>
      </c>
      <c r="AU3" s="8">
        <v>32</v>
      </c>
      <c r="AW3" s="203">
        <v>30.5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30.5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0</v>
      </c>
      <c r="BM3" s="8">
        <f>AU3</f>
        <v>32</v>
      </c>
      <c r="BN3" s="8">
        <f>BC3</f>
        <v>30.5</v>
      </c>
      <c r="BO3" s="8">
        <f>BJ3</f>
        <v>0</v>
      </c>
      <c r="BP3" s="182">
        <f>BL3-BN3</f>
        <v>-30.5</v>
      </c>
      <c r="BQ3" s="182">
        <f>BM3-BO3</f>
        <v>32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940</v>
      </c>
      <c r="G4" s="16">
        <f>'[3]06'!G6</f>
        <v>0</v>
      </c>
      <c r="H4" s="17">
        <f>SUM(B4:G4)</f>
        <v>1260</v>
      </c>
      <c r="I4" s="15">
        <f>'[3]06'!J6</f>
        <v>305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305</v>
      </c>
      <c r="P4" s="18">
        <f>frq!C4</f>
        <v>1</v>
      </c>
      <c r="Q4" s="15">
        <f>IF($P4=1,I4,IF(AND($P4=0.985,I4&gt;0.985*B4),B4*0.985,IF(AND($P4=0.965,I4&gt;0.965*B4),0.965*B4,I4)))</f>
        <v>305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305</v>
      </c>
      <c r="X4" s="8">
        <f t="shared" ref="X4:X67" si="4">AW4</f>
        <v>30.5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274.5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274.5</v>
      </c>
      <c r="AT4" s="8">
        <v>0</v>
      </c>
      <c r="AU4" s="8">
        <v>32</v>
      </c>
      <c r="AW4" s="203">
        <v>30.5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30.5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32</v>
      </c>
      <c r="BN4" s="8">
        <f t="shared" ref="BN4:BN67" si="23">BC4</f>
        <v>30.5</v>
      </c>
      <c r="BO4" s="8">
        <f t="shared" ref="BO4:BO67" si="24">BJ4</f>
        <v>0</v>
      </c>
      <c r="BP4" s="182">
        <f t="shared" ref="BP4:BP67" si="25">BL4-BN4</f>
        <v>-30.5</v>
      </c>
      <c r="BQ4" s="182">
        <f t="shared" ref="BQ4:BQ67" si="26">BM4-BO4</f>
        <v>32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940</v>
      </c>
      <c r="G5" s="16">
        <f>'[3]06'!G7</f>
        <v>0</v>
      </c>
      <c r="H5" s="17">
        <f t="shared" ref="H5:H68" si="27">SUM(B5:G5)</f>
        <v>1260</v>
      </c>
      <c r="I5" s="15">
        <f>'[3]06'!J7</f>
        <v>305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305</v>
      </c>
      <c r="P5" s="18">
        <f>frq!C5</f>
        <v>1</v>
      </c>
      <c r="Q5" s="15">
        <f t="shared" ref="Q5:V56" si="29">IF($P5=1,I5,IF(AND($P5=0.985,I5&gt;0.985*B5),B5*0.985,IF(AND($P5=0.965,I5&gt;0.965*B5),0.965*B5,I5)))</f>
        <v>305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305</v>
      </c>
      <c r="X5" s="8">
        <f t="shared" si="4"/>
        <v>30.5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274.5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274.5</v>
      </c>
      <c r="AT5" s="8">
        <v>0</v>
      </c>
      <c r="AU5" s="8">
        <v>32</v>
      </c>
      <c r="AW5" s="203">
        <v>30.5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30.5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0</v>
      </c>
      <c r="BM5" s="8">
        <f t="shared" si="22"/>
        <v>32</v>
      </c>
      <c r="BN5" s="8">
        <f t="shared" si="23"/>
        <v>30.5</v>
      </c>
      <c r="BO5" s="8">
        <f t="shared" si="24"/>
        <v>0</v>
      </c>
      <c r="BP5" s="182">
        <f t="shared" si="25"/>
        <v>-30.5</v>
      </c>
      <c r="BQ5" s="182">
        <f t="shared" si="26"/>
        <v>32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940</v>
      </c>
      <c r="G6" s="16">
        <f>'[3]06'!G8</f>
        <v>0</v>
      </c>
      <c r="H6" s="17">
        <f t="shared" si="27"/>
        <v>1260</v>
      </c>
      <c r="I6" s="15">
        <f>'[3]06'!J8</f>
        <v>305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274.5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274.5</v>
      </c>
      <c r="AT6" s="8">
        <v>0</v>
      </c>
      <c r="AU6" s="8">
        <v>32</v>
      </c>
      <c r="AW6" s="203">
        <v>30.5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30.5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0</v>
      </c>
      <c r="BM6" s="8">
        <f t="shared" si="22"/>
        <v>32</v>
      </c>
      <c r="BN6" s="8">
        <f t="shared" si="23"/>
        <v>30.5</v>
      </c>
      <c r="BO6" s="8">
        <f t="shared" si="24"/>
        <v>0</v>
      </c>
      <c r="BP6" s="182">
        <f t="shared" si="25"/>
        <v>-30.5</v>
      </c>
      <c r="BQ6" s="182">
        <f t="shared" si="26"/>
        <v>32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940</v>
      </c>
      <c r="G7" s="16">
        <f>'[3]06'!G9</f>
        <v>0</v>
      </c>
      <c r="H7" s="17">
        <f t="shared" si="27"/>
        <v>1260</v>
      </c>
      <c r="I7" s="15">
        <f>'[3]06'!J9</f>
        <v>305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274.5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274.5</v>
      </c>
      <c r="AT7" s="8">
        <v>30.5</v>
      </c>
      <c r="AU7" s="8">
        <v>0</v>
      </c>
      <c r="AW7" s="203">
        <v>30.5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30.5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0</v>
      </c>
      <c r="BL7" s="8">
        <f t="shared" si="21"/>
        <v>30.5</v>
      </c>
      <c r="BM7" s="8">
        <f t="shared" si="22"/>
        <v>0</v>
      </c>
      <c r="BN7" s="8">
        <f t="shared" si="23"/>
        <v>30.5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940</v>
      </c>
      <c r="G8" s="16">
        <f>'[3]06'!G10</f>
        <v>0</v>
      </c>
      <c r="H8" s="17">
        <f t="shared" si="27"/>
        <v>1260</v>
      </c>
      <c r="I8" s="15">
        <f>'[3]06'!J10</f>
        <v>305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30.5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30.5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274.5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274.5</v>
      </c>
      <c r="AT8" s="8">
        <v>30.5</v>
      </c>
      <c r="AU8" s="8">
        <v>0</v>
      </c>
      <c r="AW8" s="203">
        <v>30.5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30.5</v>
      </c>
      <c r="BD8" s="203">
        <v>0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0</v>
      </c>
      <c r="BL8" s="8">
        <f t="shared" si="21"/>
        <v>30.5</v>
      </c>
      <c r="BM8" s="8">
        <f t="shared" si="22"/>
        <v>0</v>
      </c>
      <c r="BN8" s="8">
        <f t="shared" si="23"/>
        <v>30.5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940</v>
      </c>
      <c r="G9" s="16">
        <f>'[3]06'!G11</f>
        <v>0</v>
      </c>
      <c r="H9" s="17">
        <f t="shared" si="27"/>
        <v>1260</v>
      </c>
      <c r="I9" s="15">
        <f>'[3]06'!J11</f>
        <v>305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305</v>
      </c>
      <c r="P9" s="18">
        <f>frq!C9</f>
        <v>1</v>
      </c>
      <c r="Q9" s="15">
        <f t="shared" si="29"/>
        <v>305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305</v>
      </c>
      <c r="X9" s="8">
        <f t="shared" si="4"/>
        <v>30.5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30.5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274.5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274.5</v>
      </c>
      <c r="AT9" s="8">
        <v>30.5</v>
      </c>
      <c r="AU9" s="8">
        <v>0</v>
      </c>
      <c r="AW9" s="203">
        <v>30.5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30.5</v>
      </c>
      <c r="BD9" s="203">
        <v>0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0</v>
      </c>
      <c r="BL9" s="8">
        <f t="shared" si="21"/>
        <v>30.5</v>
      </c>
      <c r="BM9" s="8">
        <f t="shared" si="22"/>
        <v>0</v>
      </c>
      <c r="BN9" s="8">
        <f t="shared" si="23"/>
        <v>30.5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940</v>
      </c>
      <c r="G10" s="16">
        <f>'[3]06'!G12</f>
        <v>0</v>
      </c>
      <c r="H10" s="17">
        <f t="shared" si="27"/>
        <v>1260</v>
      </c>
      <c r="I10" s="15">
        <f>'[3]06'!J12</f>
        <v>305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305</v>
      </c>
      <c r="P10" s="18">
        <f>frq!C10</f>
        <v>1</v>
      </c>
      <c r="Q10" s="15">
        <f t="shared" si="29"/>
        <v>305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305</v>
      </c>
      <c r="X10" s="8">
        <f t="shared" si="4"/>
        <v>30.5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30.5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274.5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274.5</v>
      </c>
      <c r="AT10" s="8">
        <v>30.5</v>
      </c>
      <c r="AU10" s="8">
        <v>0</v>
      </c>
      <c r="AW10" s="203">
        <v>30.5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30.5</v>
      </c>
      <c r="BD10" s="203">
        <v>0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0</v>
      </c>
      <c r="BL10" s="8">
        <f t="shared" si="21"/>
        <v>30.5</v>
      </c>
      <c r="BM10" s="8">
        <f t="shared" si="22"/>
        <v>0</v>
      </c>
      <c r="BN10" s="8">
        <f t="shared" si="23"/>
        <v>30.5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940</v>
      </c>
      <c r="G11" s="16">
        <f>'[3]06'!G13</f>
        <v>0</v>
      </c>
      <c r="H11" s="17">
        <f t="shared" si="27"/>
        <v>1260</v>
      </c>
      <c r="I11" s="15">
        <f>'[3]06'!J13</f>
        <v>305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30.5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274.5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274.5</v>
      </c>
      <c r="AT11" s="8">
        <v>30.5</v>
      </c>
      <c r="AU11" s="8">
        <v>0</v>
      </c>
      <c r="AW11" s="203">
        <v>30.5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30.5</v>
      </c>
      <c r="BD11" s="203">
        <v>0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0</v>
      </c>
      <c r="BL11" s="8">
        <f t="shared" si="21"/>
        <v>30.5</v>
      </c>
      <c r="BM11" s="8">
        <f t="shared" si="22"/>
        <v>0</v>
      </c>
      <c r="BN11" s="8">
        <f t="shared" si="23"/>
        <v>30.5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940</v>
      </c>
      <c r="G12" s="16">
        <f>'[3]06'!G14</f>
        <v>0</v>
      </c>
      <c r="H12" s="17">
        <f t="shared" si="27"/>
        <v>1260</v>
      </c>
      <c r="I12" s="15">
        <f>'[3]06'!J14</f>
        <v>305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30.5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30.5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274.5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274.5</v>
      </c>
      <c r="AT12" s="8">
        <v>30.5</v>
      </c>
      <c r="AU12" s="8">
        <v>0</v>
      </c>
      <c r="AW12" s="203">
        <v>30.5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30.5</v>
      </c>
      <c r="BD12" s="203">
        <v>0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0</v>
      </c>
      <c r="BL12" s="8">
        <f t="shared" si="21"/>
        <v>30.5</v>
      </c>
      <c r="BM12" s="8">
        <f t="shared" si="22"/>
        <v>0</v>
      </c>
      <c r="BN12" s="8">
        <f t="shared" si="23"/>
        <v>30.5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940</v>
      </c>
      <c r="G13" s="16">
        <f>'[3]06'!G15</f>
        <v>0</v>
      </c>
      <c r="H13" s="17">
        <f t="shared" si="27"/>
        <v>1260</v>
      </c>
      <c r="I13" s="15">
        <f>'[3]06'!J15</f>
        <v>305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30.5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30.5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274.5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274.5</v>
      </c>
      <c r="AT13" s="8">
        <v>30.5</v>
      </c>
      <c r="AU13" s="8">
        <v>0</v>
      </c>
      <c r="AW13" s="203">
        <v>30.5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30.5</v>
      </c>
      <c r="BD13" s="203">
        <v>0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0</v>
      </c>
      <c r="BL13" s="8">
        <f t="shared" si="21"/>
        <v>30.5</v>
      </c>
      <c r="BM13" s="8">
        <f t="shared" si="22"/>
        <v>0</v>
      </c>
      <c r="BN13" s="8">
        <f t="shared" si="23"/>
        <v>30.5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940</v>
      </c>
      <c r="G14" s="16">
        <f>'[3]06'!G16</f>
        <v>0</v>
      </c>
      <c r="H14" s="17">
        <f t="shared" si="27"/>
        <v>1260</v>
      </c>
      <c r="I14" s="15">
        <f>'[3]06'!J16</f>
        <v>305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305</v>
      </c>
      <c r="P14" s="18">
        <f>frq!C14</f>
        <v>1</v>
      </c>
      <c r="Q14" s="15">
        <f t="shared" si="29"/>
        <v>305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305</v>
      </c>
      <c r="X14" s="8">
        <f t="shared" si="4"/>
        <v>30.5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30.5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274.5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274.5</v>
      </c>
      <c r="AT14" s="8">
        <v>30.5</v>
      </c>
      <c r="AU14" s="8">
        <v>0</v>
      </c>
      <c r="AW14" s="203">
        <v>30.5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30.5</v>
      </c>
      <c r="BD14" s="203">
        <v>0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0</v>
      </c>
      <c r="BL14" s="8">
        <f t="shared" si="21"/>
        <v>30.5</v>
      </c>
      <c r="BM14" s="8">
        <f t="shared" si="22"/>
        <v>0</v>
      </c>
      <c r="BN14" s="8">
        <f t="shared" si="23"/>
        <v>30.5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940</v>
      </c>
      <c r="G15" s="16">
        <f>'[3]06'!G17</f>
        <v>0</v>
      </c>
      <c r="H15" s="17">
        <f t="shared" si="27"/>
        <v>1260</v>
      </c>
      <c r="I15" s="15">
        <f>'[3]06'!J17</f>
        <v>310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310</v>
      </c>
      <c r="P15" s="18">
        <f>frq!C15</f>
        <v>1</v>
      </c>
      <c r="Q15" s="15">
        <f t="shared" si="29"/>
        <v>310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310</v>
      </c>
      <c r="X15" s="8">
        <f t="shared" si="4"/>
        <v>31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279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279</v>
      </c>
      <c r="AT15" s="8">
        <v>31</v>
      </c>
      <c r="AU15" s="8">
        <v>0</v>
      </c>
      <c r="AW15" s="203">
        <v>31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31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0</v>
      </c>
      <c r="BL15" s="8">
        <f t="shared" si="21"/>
        <v>31</v>
      </c>
      <c r="BM15" s="8">
        <f t="shared" si="22"/>
        <v>0</v>
      </c>
      <c r="BN15" s="8">
        <f t="shared" si="23"/>
        <v>31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940</v>
      </c>
      <c r="G16" s="16">
        <f>'[3]06'!G18</f>
        <v>0</v>
      </c>
      <c r="H16" s="17">
        <f t="shared" si="27"/>
        <v>1260</v>
      </c>
      <c r="I16" s="15">
        <f>'[3]06'!J18</f>
        <v>308.36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308.36</v>
      </c>
      <c r="P16" s="18">
        <f>frq!C16</f>
        <v>1</v>
      </c>
      <c r="Q16" s="15">
        <f t="shared" si="29"/>
        <v>308.36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308.36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276.36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276.36</v>
      </c>
      <c r="AT16" s="8">
        <v>32</v>
      </c>
      <c r="AU16" s="8">
        <v>0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0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0</v>
      </c>
      <c r="BL16" s="8">
        <f t="shared" si="21"/>
        <v>32</v>
      </c>
      <c r="BM16" s="8">
        <f t="shared" si="22"/>
        <v>0</v>
      </c>
      <c r="BN16" s="8">
        <f t="shared" si="23"/>
        <v>32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940</v>
      </c>
      <c r="G17" s="16">
        <f>'[3]06'!G19</f>
        <v>0</v>
      </c>
      <c r="H17" s="17">
        <f t="shared" si="27"/>
        <v>1260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1.64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1.64</v>
      </c>
      <c r="AL17" s="8">
        <f t="shared" si="3"/>
        <v>236.36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236.36</v>
      </c>
      <c r="AT17" s="8">
        <v>32</v>
      </c>
      <c r="AU17" s="8">
        <v>1.64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1.64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1.64</v>
      </c>
      <c r="BL17" s="8">
        <f t="shared" si="21"/>
        <v>32</v>
      </c>
      <c r="BM17" s="8">
        <f t="shared" si="22"/>
        <v>1.64</v>
      </c>
      <c r="BN17" s="8">
        <f t="shared" si="23"/>
        <v>32</v>
      </c>
      <c r="BO17" s="8">
        <f t="shared" si="24"/>
        <v>1.64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940</v>
      </c>
      <c r="G18" s="16">
        <f>'[3]06'!G20</f>
        <v>0</v>
      </c>
      <c r="H18" s="17">
        <f t="shared" si="27"/>
        <v>1260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1.64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1.64</v>
      </c>
      <c r="AL18" s="8">
        <f t="shared" si="3"/>
        <v>236.36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236.36</v>
      </c>
      <c r="AT18" s="8">
        <v>32</v>
      </c>
      <c r="AU18" s="8">
        <v>1.64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1.64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1.64</v>
      </c>
      <c r="BL18" s="8">
        <f t="shared" si="21"/>
        <v>32</v>
      </c>
      <c r="BM18" s="8">
        <f t="shared" si="22"/>
        <v>1.64</v>
      </c>
      <c r="BN18" s="8">
        <f t="shared" si="23"/>
        <v>32</v>
      </c>
      <c r="BO18" s="8">
        <f t="shared" si="24"/>
        <v>1.64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940</v>
      </c>
      <c r="G19" s="16">
        <f>'[3]06'!G21</f>
        <v>0</v>
      </c>
      <c r="H19" s="17">
        <f t="shared" si="27"/>
        <v>1260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1.64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1.64</v>
      </c>
      <c r="AL19" s="8">
        <f t="shared" ref="AL19:AQ61" si="31">Q19-X19-AE19</f>
        <v>236.36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236.36</v>
      </c>
      <c r="AT19" s="8">
        <v>32</v>
      </c>
      <c r="AU19" s="8">
        <v>1.64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1.64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1.64</v>
      </c>
      <c r="BL19" s="8">
        <f t="shared" si="21"/>
        <v>32</v>
      </c>
      <c r="BM19" s="8">
        <f t="shared" si="22"/>
        <v>1.64</v>
      </c>
      <c r="BN19" s="8">
        <f t="shared" si="23"/>
        <v>32</v>
      </c>
      <c r="BO19" s="8">
        <f t="shared" si="24"/>
        <v>1.64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940</v>
      </c>
      <c r="G20" s="16">
        <f>'[3]06'!G22</f>
        <v>0</v>
      </c>
      <c r="H20" s="17">
        <f t="shared" si="27"/>
        <v>1260</v>
      </c>
      <c r="I20" s="15">
        <f>'[3]06'!J22</f>
        <v>287.95999999999998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287.95999999999998</v>
      </c>
      <c r="P20" s="18">
        <f>frq!C20</f>
        <v>1</v>
      </c>
      <c r="Q20" s="15">
        <f t="shared" si="29"/>
        <v>287.95999999999998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287.95999999999998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255.95999999999998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255.95999999999998</v>
      </c>
      <c r="AT20" s="8">
        <v>32</v>
      </c>
      <c r="AU20" s="8">
        <v>0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0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0</v>
      </c>
      <c r="BL20" s="8">
        <f t="shared" si="21"/>
        <v>32</v>
      </c>
      <c r="BM20" s="8">
        <f t="shared" si="22"/>
        <v>0</v>
      </c>
      <c r="BN20" s="8">
        <f t="shared" si="23"/>
        <v>32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940</v>
      </c>
      <c r="G21" s="16">
        <f>'[3]06'!G23</f>
        <v>0</v>
      </c>
      <c r="H21" s="17">
        <f t="shared" si="27"/>
        <v>1260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1.64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1.64</v>
      </c>
      <c r="AL21" s="8">
        <f t="shared" si="31"/>
        <v>236.36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236.36</v>
      </c>
      <c r="AT21" s="8">
        <v>32</v>
      </c>
      <c r="AU21" s="8">
        <v>1.64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1.64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1.64</v>
      </c>
      <c r="BL21" s="8">
        <f t="shared" si="21"/>
        <v>32</v>
      </c>
      <c r="BM21" s="8">
        <f t="shared" si="22"/>
        <v>1.64</v>
      </c>
      <c r="BN21" s="8">
        <f t="shared" si="23"/>
        <v>32</v>
      </c>
      <c r="BO21" s="8">
        <f t="shared" si="24"/>
        <v>1.64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940</v>
      </c>
      <c r="G22" s="16">
        <f>'[3]06'!G24</f>
        <v>0</v>
      </c>
      <c r="H22" s="17">
        <f t="shared" si="27"/>
        <v>1260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1.64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1.64</v>
      </c>
      <c r="AL22" s="8">
        <f t="shared" si="31"/>
        <v>236.36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236.36</v>
      </c>
      <c r="AT22" s="8">
        <v>32</v>
      </c>
      <c r="AU22" s="8">
        <v>1.64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1.64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1.64</v>
      </c>
      <c r="BL22" s="8">
        <f t="shared" si="21"/>
        <v>32</v>
      </c>
      <c r="BM22" s="8">
        <f t="shared" si="22"/>
        <v>1.64</v>
      </c>
      <c r="BN22" s="8">
        <f t="shared" si="23"/>
        <v>32</v>
      </c>
      <c r="BO22" s="8">
        <f t="shared" si="24"/>
        <v>1.64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940</v>
      </c>
      <c r="G23" s="16">
        <f>'[3]06'!G25</f>
        <v>0</v>
      </c>
      <c r="H23" s="17">
        <f t="shared" si="27"/>
        <v>1260</v>
      </c>
      <c r="I23" s="15">
        <f>'[3]06'!J25</f>
        <v>287.95999999999998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287.95999999999998</v>
      </c>
      <c r="P23" s="18">
        <f>frq!C23</f>
        <v>1</v>
      </c>
      <c r="Q23" s="15">
        <f t="shared" si="29"/>
        <v>287.95999999999998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287.95999999999998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255.95999999999998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255.95999999999998</v>
      </c>
      <c r="AT23" s="8">
        <v>32</v>
      </c>
      <c r="AU23" s="8">
        <v>0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0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0</v>
      </c>
      <c r="BL23" s="8">
        <f t="shared" si="21"/>
        <v>32</v>
      </c>
      <c r="BM23" s="8">
        <f t="shared" si="22"/>
        <v>0</v>
      </c>
      <c r="BN23" s="8">
        <f t="shared" si="23"/>
        <v>32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940</v>
      </c>
      <c r="G24" s="16">
        <f>'[3]06'!G26</f>
        <v>0</v>
      </c>
      <c r="H24" s="17">
        <f t="shared" si="27"/>
        <v>1260</v>
      </c>
      <c r="I24" s="15">
        <f>'[3]06'!J26</f>
        <v>287.95999999999998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287.95999999999998</v>
      </c>
      <c r="P24" s="18">
        <f>frq!C24</f>
        <v>1</v>
      </c>
      <c r="Q24" s="15">
        <f t="shared" si="29"/>
        <v>287.95999999999998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287.95999999999998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255.95999999999998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255.95999999999998</v>
      </c>
      <c r="AT24" s="8">
        <v>32</v>
      </c>
      <c r="AU24" s="8">
        <v>0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0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0</v>
      </c>
      <c r="BL24" s="8">
        <f t="shared" si="21"/>
        <v>32</v>
      </c>
      <c r="BM24" s="8">
        <f t="shared" si="22"/>
        <v>0</v>
      </c>
      <c r="BN24" s="8">
        <f t="shared" si="23"/>
        <v>32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940</v>
      </c>
      <c r="G25" s="16">
        <f>'[3]06'!G27</f>
        <v>0</v>
      </c>
      <c r="H25" s="17">
        <f t="shared" si="27"/>
        <v>1260</v>
      </c>
      <c r="I25" s="15">
        <f>'[3]06'!J27</f>
        <v>287.95999999999998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287.95999999999998</v>
      </c>
      <c r="P25" s="18">
        <f>frq!C25</f>
        <v>1</v>
      </c>
      <c r="Q25" s="15">
        <f t="shared" si="29"/>
        <v>287.95999999999998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287.95999999999998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255.95999999999998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255.95999999999998</v>
      </c>
      <c r="AT25" s="8">
        <v>32</v>
      </c>
      <c r="AU25" s="8">
        <v>0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0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0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940</v>
      </c>
      <c r="G26" s="16">
        <f>'[3]06'!G28</f>
        <v>0</v>
      </c>
      <c r="H26" s="17">
        <f t="shared" si="27"/>
        <v>1260</v>
      </c>
      <c r="I26" s="15">
        <f>'[3]06'!J28</f>
        <v>287.95999999999998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287.95999999999998</v>
      </c>
      <c r="P26" s="18">
        <f>frq!C26</f>
        <v>1</v>
      </c>
      <c r="Q26" s="15">
        <f t="shared" si="29"/>
        <v>287.95999999999998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287.95999999999998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255.95999999999998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255.95999999999998</v>
      </c>
      <c r="AT26" s="8">
        <v>32</v>
      </c>
      <c r="AU26" s="8">
        <v>0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0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940</v>
      </c>
      <c r="G27" s="16">
        <f>'[3]06'!G29</f>
        <v>0</v>
      </c>
      <c r="H27" s="17">
        <f t="shared" si="27"/>
        <v>1260</v>
      </c>
      <c r="I27" s="15">
        <f>'[3]06'!J29</f>
        <v>287.95999999999998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287.95999999999998</v>
      </c>
      <c r="P27" s="18">
        <f>frq!C27</f>
        <v>1</v>
      </c>
      <c r="Q27" s="15">
        <f t="shared" si="29"/>
        <v>287.95999999999998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287.95999999999998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255.95999999999998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255.95999999999998</v>
      </c>
      <c r="AT27" s="8">
        <v>32</v>
      </c>
      <c r="AU27" s="8">
        <v>0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0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940</v>
      </c>
      <c r="G28" s="16">
        <f>'[3]06'!G30</f>
        <v>0</v>
      </c>
      <c r="H28" s="17">
        <f t="shared" si="27"/>
        <v>1260</v>
      </c>
      <c r="I28" s="15">
        <f>'[3]06'!J30</f>
        <v>287.95999999999998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287.95999999999998</v>
      </c>
      <c r="P28" s="18">
        <f>frq!C28</f>
        <v>1</v>
      </c>
      <c r="Q28" s="15">
        <f t="shared" si="29"/>
        <v>287.95999999999998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287.95999999999998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255.95999999999998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255.95999999999998</v>
      </c>
      <c r="AT28" s="8">
        <v>32</v>
      </c>
      <c r="AU28" s="8">
        <v>0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0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940</v>
      </c>
      <c r="G29" s="16">
        <f>'[3]06'!G31</f>
        <v>0</v>
      </c>
      <c r="H29" s="17">
        <f t="shared" si="27"/>
        <v>1260</v>
      </c>
      <c r="I29" s="15">
        <f>'[3]06'!J31</f>
        <v>287.95999999999998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287.95999999999998</v>
      </c>
      <c r="P29" s="18">
        <f>frq!C29</f>
        <v>1</v>
      </c>
      <c r="Q29" s="15">
        <f t="shared" si="29"/>
        <v>287.95999999999998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287.95999999999998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255.95999999999998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255.95999999999998</v>
      </c>
      <c r="AT29" s="8">
        <v>32</v>
      </c>
      <c r="AU29" s="8">
        <v>0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0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940</v>
      </c>
      <c r="G30" s="16">
        <f>'[3]06'!G32</f>
        <v>0</v>
      </c>
      <c r="H30" s="17">
        <f t="shared" si="27"/>
        <v>1260</v>
      </c>
      <c r="I30" s="15">
        <f>'[3]06'!J32</f>
        <v>287.95999999999998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287.95999999999998</v>
      </c>
      <c r="P30" s="18">
        <f>frq!C30</f>
        <v>1</v>
      </c>
      <c r="Q30" s="15">
        <f t="shared" si="29"/>
        <v>287.95999999999998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287.95999999999998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255.95999999999998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255.95999999999998</v>
      </c>
      <c r="AT30" s="8">
        <v>32</v>
      </c>
      <c r="AU30" s="8">
        <v>0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0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940</v>
      </c>
      <c r="G31" s="16">
        <f>'[3]06'!G33</f>
        <v>0</v>
      </c>
      <c r="H31" s="17">
        <f t="shared" si="27"/>
        <v>1260</v>
      </c>
      <c r="I31" s="15">
        <f>'[3]06'!J33</f>
        <v>287.95999999999998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287.95999999999998</v>
      </c>
      <c r="P31" s="18">
        <f>frq!C31</f>
        <v>1</v>
      </c>
      <c r="Q31" s="15">
        <f t="shared" si="29"/>
        <v>287.95999999999998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287.95999999999998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255.95999999999998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255.95999999999998</v>
      </c>
      <c r="AT31" s="8">
        <v>32</v>
      </c>
      <c r="AU31" s="8">
        <v>0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0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940</v>
      </c>
      <c r="G32" s="16">
        <f>'[3]06'!G34</f>
        <v>0</v>
      </c>
      <c r="H32" s="17">
        <f t="shared" si="27"/>
        <v>1260</v>
      </c>
      <c r="I32" s="15">
        <f>'[3]06'!J34</f>
        <v>287.95999999999998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287.95999999999998</v>
      </c>
      <c r="P32" s="18">
        <f>frq!C32</f>
        <v>1</v>
      </c>
      <c r="Q32" s="15">
        <f t="shared" si="29"/>
        <v>287.95999999999998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287.95999999999998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255.95999999999998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255.95999999999998</v>
      </c>
      <c r="AT32" s="8">
        <v>32</v>
      </c>
      <c r="AU32" s="8">
        <v>0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0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940</v>
      </c>
      <c r="G33" s="16">
        <f>'[3]06'!G35</f>
        <v>0</v>
      </c>
      <c r="H33" s="17">
        <f t="shared" si="27"/>
        <v>1260</v>
      </c>
      <c r="I33" s="15">
        <f>'[3]06'!J35</f>
        <v>287.95999999999998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287.95999999999998</v>
      </c>
      <c r="P33" s="18">
        <f>frq!C33</f>
        <v>1</v>
      </c>
      <c r="Q33" s="15">
        <f t="shared" si="29"/>
        <v>287.95999999999998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287.95999999999998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255.95999999999998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255.95999999999998</v>
      </c>
      <c r="AT33" s="8">
        <v>32</v>
      </c>
      <c r="AU33" s="8">
        <v>0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0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940</v>
      </c>
      <c r="G34" s="16">
        <f>'[3]06'!G36</f>
        <v>0</v>
      </c>
      <c r="H34" s="17">
        <f t="shared" si="27"/>
        <v>1260</v>
      </c>
      <c r="I34" s="15">
        <f>'[3]06'!J36</f>
        <v>287.95999999999998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287.95999999999998</v>
      </c>
      <c r="P34" s="18">
        <f>frq!C34</f>
        <v>1</v>
      </c>
      <c r="Q34" s="15">
        <f t="shared" si="29"/>
        <v>287.95999999999998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287.95999999999998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255.95999999999998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255.95999999999998</v>
      </c>
      <c r="AT34" s="8">
        <v>32</v>
      </c>
      <c r="AU34" s="8">
        <v>0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0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32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940</v>
      </c>
      <c r="G35" s="16">
        <f>'[3]06'!G37</f>
        <v>0</v>
      </c>
      <c r="H35" s="17">
        <f t="shared" si="27"/>
        <v>1260</v>
      </c>
      <c r="I35" s="15">
        <f>'[3]06'!J37</f>
        <v>270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24.02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24.02</v>
      </c>
      <c r="AL35" s="8">
        <f t="shared" si="31"/>
        <v>213.98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213.98</v>
      </c>
      <c r="AT35" s="8">
        <v>32</v>
      </c>
      <c r="AU35" s="8">
        <v>1.64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24.02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24.02</v>
      </c>
      <c r="BL35" s="8">
        <f t="shared" si="21"/>
        <v>32</v>
      </c>
      <c r="BM35" s="8">
        <f t="shared" si="22"/>
        <v>1.64</v>
      </c>
      <c r="BN35" s="8">
        <f t="shared" si="23"/>
        <v>32</v>
      </c>
      <c r="BO35" s="8">
        <f t="shared" si="24"/>
        <v>24.02</v>
      </c>
      <c r="BP35" s="182">
        <f t="shared" si="25"/>
        <v>0</v>
      </c>
      <c r="BQ35" s="182">
        <f t="shared" si="26"/>
        <v>-22.38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940</v>
      </c>
      <c r="G36" s="16">
        <f>'[3]06'!G38</f>
        <v>0</v>
      </c>
      <c r="H36" s="17">
        <f t="shared" si="27"/>
        <v>1260</v>
      </c>
      <c r="I36" s="15">
        <f>'[3]06'!J38</f>
        <v>270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24.02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24.02</v>
      </c>
      <c r="AL36" s="8">
        <f t="shared" si="31"/>
        <v>213.98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213.98</v>
      </c>
      <c r="AT36" s="8">
        <v>32</v>
      </c>
      <c r="AU36" s="8">
        <v>1.64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24.02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24.02</v>
      </c>
      <c r="BL36" s="8">
        <f t="shared" si="21"/>
        <v>32</v>
      </c>
      <c r="BM36" s="8">
        <f t="shared" si="22"/>
        <v>1.64</v>
      </c>
      <c r="BN36" s="8">
        <f t="shared" si="23"/>
        <v>32</v>
      </c>
      <c r="BO36" s="8">
        <f t="shared" si="24"/>
        <v>24.02</v>
      </c>
      <c r="BP36" s="182">
        <f t="shared" si="25"/>
        <v>0</v>
      </c>
      <c r="BQ36" s="182">
        <f t="shared" si="26"/>
        <v>-22.38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940</v>
      </c>
      <c r="G37" s="16">
        <f>'[3]06'!G39</f>
        <v>0</v>
      </c>
      <c r="H37" s="17">
        <f t="shared" si="27"/>
        <v>1260</v>
      </c>
      <c r="I37" s="15">
        <f>'[3]06'!J39</f>
        <v>270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24.02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24.02</v>
      </c>
      <c r="AL37" s="8">
        <f t="shared" si="31"/>
        <v>213.98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213.98</v>
      </c>
      <c r="AT37" s="8">
        <v>32</v>
      </c>
      <c r="AU37" s="8">
        <v>1.64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24.02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24.02</v>
      </c>
      <c r="BL37" s="8">
        <f t="shared" si="21"/>
        <v>32</v>
      </c>
      <c r="BM37" s="8">
        <f t="shared" si="22"/>
        <v>1.64</v>
      </c>
      <c r="BN37" s="8">
        <f t="shared" si="23"/>
        <v>32</v>
      </c>
      <c r="BO37" s="8">
        <f t="shared" si="24"/>
        <v>24.02</v>
      </c>
      <c r="BP37" s="182">
        <f t="shared" si="25"/>
        <v>0</v>
      </c>
      <c r="BQ37" s="182">
        <f t="shared" si="26"/>
        <v>-22.38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940</v>
      </c>
      <c r="G38" s="16">
        <f>'[3]06'!G40</f>
        <v>0</v>
      </c>
      <c r="H38" s="17">
        <f t="shared" si="27"/>
        <v>1260</v>
      </c>
      <c r="I38" s="15">
        <f>'[3]06'!J40</f>
        <v>270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1.64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1.64</v>
      </c>
      <c r="AL38" s="8">
        <f t="shared" si="31"/>
        <v>236.36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236.36</v>
      </c>
      <c r="AT38" s="8">
        <v>32</v>
      </c>
      <c r="AU38" s="8">
        <v>1.64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1.64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1.64</v>
      </c>
      <c r="BL38" s="8">
        <f t="shared" si="21"/>
        <v>32</v>
      </c>
      <c r="BM38" s="8">
        <f t="shared" si="22"/>
        <v>1.64</v>
      </c>
      <c r="BN38" s="8">
        <f t="shared" si="23"/>
        <v>32</v>
      </c>
      <c r="BO38" s="8">
        <f t="shared" si="24"/>
        <v>1.64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940</v>
      </c>
      <c r="G39" s="16">
        <f>'[3]06'!G41</f>
        <v>0</v>
      </c>
      <c r="H39" s="17">
        <f t="shared" si="27"/>
        <v>1260</v>
      </c>
      <c r="I39" s="15">
        <f>'[3]06'!J41</f>
        <v>270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1.64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1.64</v>
      </c>
      <c r="AL39" s="8">
        <f t="shared" si="31"/>
        <v>236.36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236.36</v>
      </c>
      <c r="AT39" s="8">
        <v>32</v>
      </c>
      <c r="AU39" s="8">
        <v>1.64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1.64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1.64</v>
      </c>
      <c r="BL39" s="8">
        <f t="shared" si="21"/>
        <v>32</v>
      </c>
      <c r="BM39" s="8">
        <f t="shared" si="22"/>
        <v>1.64</v>
      </c>
      <c r="BN39" s="8">
        <f t="shared" si="23"/>
        <v>32</v>
      </c>
      <c r="BO39" s="8">
        <f t="shared" si="24"/>
        <v>1.64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940</v>
      </c>
      <c r="G40" s="16">
        <f>'[3]06'!G42</f>
        <v>0</v>
      </c>
      <c r="H40" s="17">
        <f t="shared" si="27"/>
        <v>1260</v>
      </c>
      <c r="I40" s="15">
        <f>'[3]06'!J42</f>
        <v>270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1.64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1.64</v>
      </c>
      <c r="AL40" s="8">
        <f t="shared" si="31"/>
        <v>236.36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236.36</v>
      </c>
      <c r="AT40" s="8">
        <v>32</v>
      </c>
      <c r="AU40" s="8">
        <v>1.64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1.64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1.64</v>
      </c>
      <c r="BL40" s="8">
        <f t="shared" si="21"/>
        <v>32</v>
      </c>
      <c r="BM40" s="8">
        <f t="shared" si="22"/>
        <v>1.64</v>
      </c>
      <c r="BN40" s="8">
        <f t="shared" si="23"/>
        <v>32</v>
      </c>
      <c r="BO40" s="8">
        <f t="shared" si="24"/>
        <v>1.64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940</v>
      </c>
      <c r="G41" s="16">
        <f>'[3]06'!G43</f>
        <v>0</v>
      </c>
      <c r="H41" s="17">
        <f t="shared" si="27"/>
        <v>1260</v>
      </c>
      <c r="I41" s="15">
        <f>'[3]06'!J43</f>
        <v>270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1.64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1.64</v>
      </c>
      <c r="AL41" s="8">
        <f t="shared" si="31"/>
        <v>236.36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236.36</v>
      </c>
      <c r="AT41" s="8">
        <v>32</v>
      </c>
      <c r="AU41" s="8">
        <v>1.64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1.64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1.64</v>
      </c>
      <c r="BL41" s="8">
        <f t="shared" si="21"/>
        <v>32</v>
      </c>
      <c r="BM41" s="8">
        <f t="shared" si="22"/>
        <v>1.64</v>
      </c>
      <c r="BN41" s="8">
        <f t="shared" si="23"/>
        <v>32</v>
      </c>
      <c r="BO41" s="8">
        <f t="shared" si="24"/>
        <v>1.64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940</v>
      </c>
      <c r="G42" s="16">
        <f>'[3]06'!G44</f>
        <v>0</v>
      </c>
      <c r="H42" s="17">
        <f t="shared" si="27"/>
        <v>1260</v>
      </c>
      <c r="I42" s="15">
        <f>'[3]06'!J44</f>
        <v>270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1.64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1.64</v>
      </c>
      <c r="AL42" s="8">
        <f t="shared" si="31"/>
        <v>236.36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236.36</v>
      </c>
      <c r="AT42" s="8">
        <v>32</v>
      </c>
      <c r="AU42" s="8">
        <v>1.64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1.64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1.64</v>
      </c>
      <c r="BL42" s="8">
        <f t="shared" si="21"/>
        <v>32</v>
      </c>
      <c r="BM42" s="8">
        <f t="shared" si="22"/>
        <v>1.64</v>
      </c>
      <c r="BN42" s="8">
        <f t="shared" si="23"/>
        <v>32</v>
      </c>
      <c r="BO42" s="8">
        <f t="shared" si="24"/>
        <v>1.64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940</v>
      </c>
      <c r="G43" s="16">
        <f>'[3]06'!G45</f>
        <v>0</v>
      </c>
      <c r="H43" s="17">
        <f t="shared" si="27"/>
        <v>1260</v>
      </c>
      <c r="I43" s="15">
        <f>'[3]06'!J45</f>
        <v>270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1.64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1.64</v>
      </c>
      <c r="AL43" s="8">
        <f t="shared" si="31"/>
        <v>236.36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236.36</v>
      </c>
      <c r="AT43" s="8">
        <v>32</v>
      </c>
      <c r="AU43" s="8">
        <v>1.64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1.64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1.64</v>
      </c>
      <c r="BL43" s="8">
        <f t="shared" si="21"/>
        <v>32</v>
      </c>
      <c r="BM43" s="8">
        <f t="shared" si="22"/>
        <v>1.64</v>
      </c>
      <c r="BN43" s="8">
        <f t="shared" si="23"/>
        <v>32</v>
      </c>
      <c r="BO43" s="8">
        <f t="shared" si="24"/>
        <v>1.64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940</v>
      </c>
      <c r="G44" s="16">
        <f>'[3]06'!G46</f>
        <v>0</v>
      </c>
      <c r="H44" s="17">
        <f t="shared" si="27"/>
        <v>1260</v>
      </c>
      <c r="I44" s="15">
        <f>'[3]06'!J46</f>
        <v>270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1.64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1.64</v>
      </c>
      <c r="AL44" s="8">
        <f t="shared" si="31"/>
        <v>236.36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236.36</v>
      </c>
      <c r="AT44" s="8">
        <v>32</v>
      </c>
      <c r="AU44" s="8">
        <v>1.64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1.64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1.64</v>
      </c>
      <c r="BL44" s="8">
        <f t="shared" si="21"/>
        <v>32</v>
      </c>
      <c r="BM44" s="8">
        <f t="shared" si="22"/>
        <v>1.64</v>
      </c>
      <c r="BN44" s="8">
        <f t="shared" si="23"/>
        <v>32</v>
      </c>
      <c r="BO44" s="8">
        <f t="shared" si="24"/>
        <v>1.64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940</v>
      </c>
      <c r="G45" s="16">
        <f>'[3]06'!G47</f>
        <v>0</v>
      </c>
      <c r="H45" s="17">
        <f t="shared" si="27"/>
        <v>1260</v>
      </c>
      <c r="I45" s="15">
        <f>'[3]06'!J47</f>
        <v>270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1.64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1.64</v>
      </c>
      <c r="AL45" s="8">
        <f t="shared" si="31"/>
        <v>236.36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236.36</v>
      </c>
      <c r="AT45" s="8">
        <v>32</v>
      </c>
      <c r="AU45" s="8">
        <v>1.64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1.64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1.64</v>
      </c>
      <c r="BL45" s="8">
        <f t="shared" si="21"/>
        <v>32</v>
      </c>
      <c r="BM45" s="8">
        <f t="shared" si="22"/>
        <v>1.64</v>
      </c>
      <c r="BN45" s="8">
        <f t="shared" si="23"/>
        <v>32</v>
      </c>
      <c r="BO45" s="8">
        <f t="shared" si="24"/>
        <v>1.64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940</v>
      </c>
      <c r="G46" s="16">
        <f>'[3]06'!G48</f>
        <v>0</v>
      </c>
      <c r="H46" s="17">
        <f t="shared" si="27"/>
        <v>1260</v>
      </c>
      <c r="I46" s="15">
        <f>'[3]06'!J48</f>
        <v>270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1.64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1.64</v>
      </c>
      <c r="AL46" s="8">
        <f t="shared" si="31"/>
        <v>236.36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236.36</v>
      </c>
      <c r="AT46" s="8">
        <v>32</v>
      </c>
      <c r="AU46" s="8">
        <v>1.64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1.64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1.64</v>
      </c>
      <c r="BL46" s="8">
        <f t="shared" si="21"/>
        <v>32</v>
      </c>
      <c r="BM46" s="8">
        <f t="shared" si="22"/>
        <v>1.64</v>
      </c>
      <c r="BN46" s="8">
        <f t="shared" si="23"/>
        <v>32</v>
      </c>
      <c r="BO46" s="8">
        <f t="shared" si="24"/>
        <v>1.64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940</v>
      </c>
      <c r="G47" s="16">
        <f>'[3]06'!G49</f>
        <v>0</v>
      </c>
      <c r="H47" s="17">
        <f t="shared" si="27"/>
        <v>1260</v>
      </c>
      <c r="I47" s="15">
        <f>'[3]06'!J49</f>
        <v>270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16.82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16.82</v>
      </c>
      <c r="AE47" s="8">
        <f t="shared" si="11"/>
        <v>16.82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16.82</v>
      </c>
      <c r="AL47" s="8">
        <f t="shared" si="31"/>
        <v>236.36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236.36</v>
      </c>
      <c r="AT47" s="8">
        <v>32</v>
      </c>
      <c r="AU47" s="8">
        <v>1.64</v>
      </c>
      <c r="AW47" s="203">
        <v>16.82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16.82</v>
      </c>
      <c r="BD47" s="203">
        <v>16.82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16.82</v>
      </c>
      <c r="BL47" s="8">
        <f t="shared" si="21"/>
        <v>32</v>
      </c>
      <c r="BM47" s="8">
        <f t="shared" si="22"/>
        <v>1.64</v>
      </c>
      <c r="BN47" s="8">
        <f t="shared" si="23"/>
        <v>16.82</v>
      </c>
      <c r="BO47" s="8">
        <f t="shared" si="24"/>
        <v>16.82</v>
      </c>
      <c r="BP47" s="182">
        <f t="shared" si="25"/>
        <v>15.18</v>
      </c>
      <c r="BQ47" s="182">
        <f t="shared" si="26"/>
        <v>-15.18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940</v>
      </c>
      <c r="G48" s="16">
        <f>'[3]06'!G50</f>
        <v>0</v>
      </c>
      <c r="H48" s="17">
        <f t="shared" si="27"/>
        <v>1260</v>
      </c>
      <c r="I48" s="15">
        <f>'[3]06'!J50</f>
        <v>270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16.82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16.82</v>
      </c>
      <c r="AE48" s="8">
        <f t="shared" si="11"/>
        <v>16.82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16.82</v>
      </c>
      <c r="AL48" s="8">
        <f t="shared" si="31"/>
        <v>236.36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236.36</v>
      </c>
      <c r="AT48" s="8">
        <v>32</v>
      </c>
      <c r="AU48" s="8">
        <v>1.64</v>
      </c>
      <c r="AW48" s="203">
        <v>16.82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16.82</v>
      </c>
      <c r="BD48" s="203">
        <v>16.82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16.82</v>
      </c>
      <c r="BL48" s="8">
        <f t="shared" si="21"/>
        <v>32</v>
      </c>
      <c r="BM48" s="8">
        <f t="shared" si="22"/>
        <v>1.64</v>
      </c>
      <c r="BN48" s="8">
        <f t="shared" si="23"/>
        <v>16.82</v>
      </c>
      <c r="BO48" s="8">
        <f t="shared" si="24"/>
        <v>16.82</v>
      </c>
      <c r="BP48" s="182">
        <f t="shared" si="25"/>
        <v>15.18</v>
      </c>
      <c r="BQ48" s="182">
        <f t="shared" si="26"/>
        <v>-15.18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940</v>
      </c>
      <c r="G49" s="16">
        <f>'[3]06'!G51</f>
        <v>0</v>
      </c>
      <c r="H49" s="17">
        <f t="shared" si="27"/>
        <v>1260</v>
      </c>
      <c r="I49" s="15">
        <f>'[3]06'!J51</f>
        <v>270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16.82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16.82</v>
      </c>
      <c r="AE49" s="8">
        <f t="shared" si="11"/>
        <v>16.82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16.82</v>
      </c>
      <c r="AL49" s="8">
        <f t="shared" si="31"/>
        <v>236.36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236.36</v>
      </c>
      <c r="AT49" s="8">
        <v>32</v>
      </c>
      <c r="AU49" s="8">
        <v>1.64</v>
      </c>
      <c r="AW49" s="203">
        <v>16.82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16.82</v>
      </c>
      <c r="BD49" s="203">
        <v>16.82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16.82</v>
      </c>
      <c r="BL49" s="8">
        <f t="shared" si="21"/>
        <v>32</v>
      </c>
      <c r="BM49" s="8">
        <f t="shared" si="22"/>
        <v>1.64</v>
      </c>
      <c r="BN49" s="8">
        <f t="shared" si="23"/>
        <v>16.82</v>
      </c>
      <c r="BO49" s="8">
        <f t="shared" si="24"/>
        <v>16.82</v>
      </c>
      <c r="BP49" s="182">
        <f t="shared" si="25"/>
        <v>15.18</v>
      </c>
      <c r="BQ49" s="182">
        <f t="shared" si="26"/>
        <v>-15.18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940</v>
      </c>
      <c r="G50" s="16">
        <f>'[3]06'!G52</f>
        <v>0</v>
      </c>
      <c r="H50" s="17">
        <f t="shared" si="27"/>
        <v>1260</v>
      </c>
      <c r="I50" s="15">
        <f>'[3]06'!J52</f>
        <v>270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16.82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16.82</v>
      </c>
      <c r="AE50" s="8">
        <f t="shared" si="11"/>
        <v>16.82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16.82</v>
      </c>
      <c r="AL50" s="8">
        <f t="shared" si="31"/>
        <v>236.36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236.36</v>
      </c>
      <c r="AT50" s="8">
        <v>32</v>
      </c>
      <c r="AU50" s="8">
        <v>1.64</v>
      </c>
      <c r="AW50" s="203">
        <v>16.82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16.82</v>
      </c>
      <c r="BD50" s="203">
        <v>16.82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16.82</v>
      </c>
      <c r="BL50" s="8">
        <f t="shared" si="21"/>
        <v>32</v>
      </c>
      <c r="BM50" s="8">
        <f t="shared" si="22"/>
        <v>1.64</v>
      </c>
      <c r="BN50" s="8">
        <f t="shared" si="23"/>
        <v>16.82</v>
      </c>
      <c r="BO50" s="8">
        <f t="shared" si="24"/>
        <v>16.82</v>
      </c>
      <c r="BP50" s="182">
        <f t="shared" si="25"/>
        <v>15.18</v>
      </c>
      <c r="BQ50" s="182">
        <f t="shared" si="26"/>
        <v>-15.18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920</v>
      </c>
      <c r="G51" s="16">
        <f>'[3]06'!G53</f>
        <v>0</v>
      </c>
      <c r="H51" s="17">
        <f t="shared" si="27"/>
        <v>1240</v>
      </c>
      <c r="I51" s="15">
        <f>'[3]06'!J53</f>
        <v>270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16.82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16.82</v>
      </c>
      <c r="AE51" s="8">
        <f t="shared" si="11"/>
        <v>16.82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16.82</v>
      </c>
      <c r="AL51" s="8">
        <f t="shared" si="31"/>
        <v>236.36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236.36</v>
      </c>
      <c r="AT51" s="8">
        <v>16.82</v>
      </c>
      <c r="AU51" s="8">
        <v>16.82</v>
      </c>
      <c r="AW51" s="203">
        <v>16.82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16.82</v>
      </c>
      <c r="BD51" s="203">
        <v>16.82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16.82</v>
      </c>
      <c r="BL51" s="8">
        <f t="shared" si="21"/>
        <v>16.82</v>
      </c>
      <c r="BM51" s="8">
        <f t="shared" si="22"/>
        <v>16.82</v>
      </c>
      <c r="BN51" s="8">
        <f t="shared" si="23"/>
        <v>16.82</v>
      </c>
      <c r="BO51" s="8">
        <f t="shared" si="24"/>
        <v>16.82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920</v>
      </c>
      <c r="G52" s="16">
        <f>'[3]06'!G54</f>
        <v>0</v>
      </c>
      <c r="H52" s="17">
        <f t="shared" si="27"/>
        <v>1240</v>
      </c>
      <c r="I52" s="15">
        <f>'[3]06'!J54</f>
        <v>270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16.82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16.82</v>
      </c>
      <c r="AE52" s="8">
        <f t="shared" si="11"/>
        <v>16.82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16.82</v>
      </c>
      <c r="AL52" s="8">
        <f t="shared" si="31"/>
        <v>236.36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236.36</v>
      </c>
      <c r="AT52" s="8">
        <v>16.82</v>
      </c>
      <c r="AU52" s="8">
        <v>16.82</v>
      </c>
      <c r="AW52" s="203">
        <v>16.82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16.82</v>
      </c>
      <c r="BD52" s="203">
        <v>16.82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16.82</v>
      </c>
      <c r="BL52" s="8">
        <f t="shared" si="21"/>
        <v>16.82</v>
      </c>
      <c r="BM52" s="8">
        <f t="shared" si="22"/>
        <v>16.82</v>
      </c>
      <c r="BN52" s="8">
        <f t="shared" si="23"/>
        <v>16.82</v>
      </c>
      <c r="BO52" s="8">
        <f t="shared" si="24"/>
        <v>16.82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920</v>
      </c>
      <c r="G53" s="16">
        <f>'[3]06'!G55</f>
        <v>0</v>
      </c>
      <c r="H53" s="17">
        <f t="shared" si="27"/>
        <v>1240</v>
      </c>
      <c r="I53" s="15">
        <f>'[3]06'!J55</f>
        <v>270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16.82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16.82</v>
      </c>
      <c r="AE53" s="8">
        <f t="shared" si="11"/>
        <v>16.82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16.82</v>
      </c>
      <c r="AL53" s="8">
        <f t="shared" si="31"/>
        <v>236.36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236.36</v>
      </c>
      <c r="AT53" s="8">
        <v>16.82</v>
      </c>
      <c r="AU53" s="8">
        <v>16.82</v>
      </c>
      <c r="AW53" s="203">
        <v>16.82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16.82</v>
      </c>
      <c r="BD53" s="203">
        <v>16.82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16.82</v>
      </c>
      <c r="BL53" s="8">
        <f t="shared" si="21"/>
        <v>16.82</v>
      </c>
      <c r="BM53" s="8">
        <f t="shared" si="22"/>
        <v>16.82</v>
      </c>
      <c r="BN53" s="8">
        <f t="shared" si="23"/>
        <v>16.82</v>
      </c>
      <c r="BO53" s="8">
        <f t="shared" si="24"/>
        <v>16.82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920</v>
      </c>
      <c r="G54" s="16">
        <f>'[3]06'!G56</f>
        <v>0</v>
      </c>
      <c r="H54" s="17">
        <f t="shared" si="27"/>
        <v>1240</v>
      </c>
      <c r="I54" s="15">
        <f>'[3]06'!J56</f>
        <v>270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16.82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16.82</v>
      </c>
      <c r="AE54" s="8">
        <f t="shared" si="11"/>
        <v>16.82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16.82</v>
      </c>
      <c r="AL54" s="8">
        <f t="shared" si="31"/>
        <v>236.36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236.36</v>
      </c>
      <c r="AT54" s="8">
        <v>16.82</v>
      </c>
      <c r="AU54" s="8">
        <v>16.82</v>
      </c>
      <c r="AW54" s="203">
        <v>16.82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16.82</v>
      </c>
      <c r="BD54" s="203">
        <v>16.82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16.82</v>
      </c>
      <c r="BL54" s="8">
        <f t="shared" si="21"/>
        <v>16.82</v>
      </c>
      <c r="BM54" s="8">
        <f t="shared" si="22"/>
        <v>16.82</v>
      </c>
      <c r="BN54" s="8">
        <f t="shared" si="23"/>
        <v>16.82</v>
      </c>
      <c r="BO54" s="8">
        <f t="shared" si="24"/>
        <v>16.82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920</v>
      </c>
      <c r="G55" s="16">
        <f>'[3]06'!G57</f>
        <v>0</v>
      </c>
      <c r="H55" s="17">
        <f t="shared" si="27"/>
        <v>1240</v>
      </c>
      <c r="I55" s="15">
        <f>'[3]06'!J57</f>
        <v>270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16.82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16.82</v>
      </c>
      <c r="AE55" s="8">
        <f t="shared" si="11"/>
        <v>16.82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16.82</v>
      </c>
      <c r="AL55" s="8">
        <f t="shared" si="31"/>
        <v>236.36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236.36</v>
      </c>
      <c r="AT55" s="8">
        <v>16.82</v>
      </c>
      <c r="AU55" s="8">
        <v>16.82</v>
      </c>
      <c r="AW55" s="203">
        <v>16.82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16.82</v>
      </c>
      <c r="BD55" s="203">
        <v>16.82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16.82</v>
      </c>
      <c r="BL55" s="8">
        <f t="shared" si="21"/>
        <v>16.82</v>
      </c>
      <c r="BM55" s="8">
        <f t="shared" si="22"/>
        <v>16.82</v>
      </c>
      <c r="BN55" s="8">
        <f t="shared" si="23"/>
        <v>16.82</v>
      </c>
      <c r="BO55" s="8">
        <f t="shared" si="24"/>
        <v>16.82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920</v>
      </c>
      <c r="G56" s="16">
        <f>'[3]06'!G58</f>
        <v>0</v>
      </c>
      <c r="H56" s="17">
        <f t="shared" si="27"/>
        <v>1240</v>
      </c>
      <c r="I56" s="15">
        <f>'[3]06'!J58</f>
        <v>270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16.82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16.82</v>
      </c>
      <c r="AE56" s="8">
        <f t="shared" si="11"/>
        <v>16.82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16.82</v>
      </c>
      <c r="AL56" s="8">
        <f t="shared" si="31"/>
        <v>236.36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236.36</v>
      </c>
      <c r="AT56" s="8">
        <v>16.82</v>
      </c>
      <c r="AU56" s="8">
        <v>16.82</v>
      </c>
      <c r="AW56" s="203">
        <v>16.82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16.82</v>
      </c>
      <c r="BD56" s="203">
        <v>16.82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16.82</v>
      </c>
      <c r="BL56" s="8">
        <f t="shared" si="21"/>
        <v>16.82</v>
      </c>
      <c r="BM56" s="8">
        <f t="shared" si="22"/>
        <v>16.82</v>
      </c>
      <c r="BN56" s="8">
        <f t="shared" si="23"/>
        <v>16.82</v>
      </c>
      <c r="BO56" s="8">
        <f t="shared" si="24"/>
        <v>16.82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920</v>
      </c>
      <c r="G57" s="16">
        <f>'[3]06'!G59</f>
        <v>0</v>
      </c>
      <c r="H57" s="17">
        <f t="shared" si="27"/>
        <v>1240</v>
      </c>
      <c r="I57" s="15">
        <f>'[3]06'!J59</f>
        <v>270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16.82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16.82</v>
      </c>
      <c r="AE57" s="8">
        <f t="shared" si="11"/>
        <v>16.82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16.82</v>
      </c>
      <c r="AL57" s="8">
        <f t="shared" si="31"/>
        <v>236.36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236.36</v>
      </c>
      <c r="AT57" s="8">
        <v>16.82</v>
      </c>
      <c r="AU57" s="8">
        <v>16.82</v>
      </c>
      <c r="AW57" s="203">
        <v>16.82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16.82</v>
      </c>
      <c r="BD57" s="203">
        <v>16.82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16.82</v>
      </c>
      <c r="BL57" s="8">
        <f t="shared" si="21"/>
        <v>16.82</v>
      </c>
      <c r="BM57" s="8">
        <f t="shared" si="22"/>
        <v>16.82</v>
      </c>
      <c r="BN57" s="8">
        <f t="shared" si="23"/>
        <v>16.82</v>
      </c>
      <c r="BO57" s="8">
        <f t="shared" si="24"/>
        <v>16.82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920</v>
      </c>
      <c r="G58" s="16">
        <f>'[3]06'!G60</f>
        <v>0</v>
      </c>
      <c r="H58" s="17">
        <f t="shared" si="27"/>
        <v>1240</v>
      </c>
      <c r="I58" s="15">
        <f>'[3]06'!J60</f>
        <v>270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16.82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16.82</v>
      </c>
      <c r="AE58" s="8">
        <f t="shared" si="11"/>
        <v>16.82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16.82</v>
      </c>
      <c r="AL58" s="8">
        <f t="shared" si="31"/>
        <v>236.36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236.36</v>
      </c>
      <c r="AT58" s="8">
        <v>16.82</v>
      </c>
      <c r="AU58" s="8">
        <v>16.82</v>
      </c>
      <c r="AW58" s="203">
        <v>16.82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16.82</v>
      </c>
      <c r="BD58" s="203">
        <v>16.82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16.82</v>
      </c>
      <c r="BL58" s="8">
        <f t="shared" si="21"/>
        <v>16.82</v>
      </c>
      <c r="BM58" s="8">
        <f t="shared" si="22"/>
        <v>16.82</v>
      </c>
      <c r="BN58" s="8">
        <f t="shared" si="23"/>
        <v>16.82</v>
      </c>
      <c r="BO58" s="8">
        <f t="shared" si="24"/>
        <v>16.82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920</v>
      </c>
      <c r="G59" s="16">
        <f>'[3]06'!G61</f>
        <v>0</v>
      </c>
      <c r="H59" s="17">
        <f t="shared" si="27"/>
        <v>1240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16.82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16.82</v>
      </c>
      <c r="AE59" s="8">
        <f t="shared" si="11"/>
        <v>16.82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16.82</v>
      </c>
      <c r="AL59" s="8">
        <f t="shared" si="31"/>
        <v>236.36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236.36</v>
      </c>
      <c r="AT59" s="8">
        <v>16.82</v>
      </c>
      <c r="AU59" s="8">
        <v>16.82</v>
      </c>
      <c r="AW59" s="203">
        <v>16.82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16.82</v>
      </c>
      <c r="BD59" s="203">
        <v>16.82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16.82</v>
      </c>
      <c r="BL59" s="8">
        <f t="shared" si="21"/>
        <v>16.82</v>
      </c>
      <c r="BM59" s="8">
        <f t="shared" si="22"/>
        <v>16.82</v>
      </c>
      <c r="BN59" s="8">
        <f t="shared" si="23"/>
        <v>16.82</v>
      </c>
      <c r="BO59" s="8">
        <f t="shared" si="24"/>
        <v>16.82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920</v>
      </c>
      <c r="G60" s="16">
        <f>'[3]06'!G62</f>
        <v>0</v>
      </c>
      <c r="H60" s="17">
        <f t="shared" si="27"/>
        <v>1240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16.82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16.82</v>
      </c>
      <c r="AE60" s="8">
        <f t="shared" si="11"/>
        <v>16.82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16.82</v>
      </c>
      <c r="AL60" s="8">
        <f t="shared" si="31"/>
        <v>236.36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236.36</v>
      </c>
      <c r="AT60" s="8">
        <v>16.82</v>
      </c>
      <c r="AU60" s="8">
        <v>16.82</v>
      </c>
      <c r="AW60" s="203">
        <v>16.82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16.82</v>
      </c>
      <c r="BD60" s="203">
        <v>16.82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16.82</v>
      </c>
      <c r="BL60" s="8">
        <f t="shared" si="21"/>
        <v>16.82</v>
      </c>
      <c r="BM60" s="8">
        <f t="shared" si="22"/>
        <v>16.82</v>
      </c>
      <c r="BN60" s="8">
        <f t="shared" si="23"/>
        <v>16.82</v>
      </c>
      <c r="BO60" s="8">
        <f t="shared" si="24"/>
        <v>16.82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920</v>
      </c>
      <c r="G61" s="16">
        <f>'[3]06'!G63</f>
        <v>0</v>
      </c>
      <c r="H61" s="17">
        <f t="shared" si="27"/>
        <v>1240</v>
      </c>
      <c r="I61" s="15">
        <f>'[3]06'!J63</f>
        <v>270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16.82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16.82</v>
      </c>
      <c r="AE61" s="8">
        <f t="shared" si="11"/>
        <v>16.82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16.82</v>
      </c>
      <c r="AL61" s="8">
        <f t="shared" si="31"/>
        <v>236.36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236.36</v>
      </c>
      <c r="AT61" s="8">
        <v>16.82</v>
      </c>
      <c r="AU61" s="8">
        <v>16.82</v>
      </c>
      <c r="AW61" s="203">
        <v>16.82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16.82</v>
      </c>
      <c r="BD61" s="203">
        <v>16.82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16.82</v>
      </c>
      <c r="BL61" s="8">
        <f t="shared" si="21"/>
        <v>16.82</v>
      </c>
      <c r="BM61" s="8">
        <f t="shared" si="22"/>
        <v>16.82</v>
      </c>
      <c r="BN61" s="8">
        <f t="shared" si="23"/>
        <v>16.82</v>
      </c>
      <c r="BO61" s="8">
        <f t="shared" si="24"/>
        <v>16.82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920</v>
      </c>
      <c r="G62" s="16">
        <f>'[3]06'!G64</f>
        <v>0</v>
      </c>
      <c r="H62" s="17">
        <f t="shared" si="27"/>
        <v>1240</v>
      </c>
      <c r="I62" s="15">
        <f>'[3]06'!J64</f>
        <v>270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16.82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16.82</v>
      </c>
      <c r="AE62" s="8">
        <f t="shared" si="11"/>
        <v>16.82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16.82</v>
      </c>
      <c r="AL62" s="8">
        <f t="shared" ref="AL62:AN98" si="35">Q62-X62-AE62</f>
        <v>236.36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236.36</v>
      </c>
      <c r="AT62" s="8">
        <v>16.82</v>
      </c>
      <c r="AU62" s="8">
        <v>16.82</v>
      </c>
      <c r="AW62" s="203">
        <v>16.82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16.82</v>
      </c>
      <c r="BD62" s="203">
        <v>16.82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16.82</v>
      </c>
      <c r="BL62" s="8">
        <f t="shared" si="21"/>
        <v>16.82</v>
      </c>
      <c r="BM62" s="8">
        <f t="shared" si="22"/>
        <v>16.82</v>
      </c>
      <c r="BN62" s="8">
        <f t="shared" si="23"/>
        <v>16.82</v>
      </c>
      <c r="BO62" s="8">
        <f t="shared" si="24"/>
        <v>16.82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920</v>
      </c>
      <c r="G63" s="16">
        <f>'[3]06'!G65</f>
        <v>0</v>
      </c>
      <c r="H63" s="17">
        <f t="shared" si="27"/>
        <v>1240</v>
      </c>
      <c r="I63" s="15">
        <f>'[3]06'!J65</f>
        <v>287.95999999999998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287.95999999999998</v>
      </c>
      <c r="P63" s="18">
        <f>frq!C63</f>
        <v>1</v>
      </c>
      <c r="Q63" s="15">
        <f t="shared" si="33"/>
        <v>287.95999999999998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287.95999999999998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255.95999999999998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255.95999999999998</v>
      </c>
      <c r="AT63" s="8">
        <v>32</v>
      </c>
      <c r="AU63" s="8">
        <v>0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0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920</v>
      </c>
      <c r="G64" s="16">
        <f>'[3]06'!G66</f>
        <v>0</v>
      </c>
      <c r="H64" s="17">
        <f t="shared" si="27"/>
        <v>1240</v>
      </c>
      <c r="I64" s="15">
        <f>'[3]06'!J66</f>
        <v>287.95999999999998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287.95999999999998</v>
      </c>
      <c r="P64" s="18">
        <f>frq!C64</f>
        <v>1</v>
      </c>
      <c r="Q64" s="15">
        <f t="shared" si="33"/>
        <v>287.95999999999998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287.95999999999998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255.95999999999998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255.95999999999998</v>
      </c>
      <c r="AT64" s="8">
        <v>32</v>
      </c>
      <c r="AU64" s="8">
        <v>0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0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920</v>
      </c>
      <c r="G65" s="16">
        <f>'[3]06'!G67</f>
        <v>0</v>
      </c>
      <c r="H65" s="17">
        <f t="shared" si="27"/>
        <v>1240</v>
      </c>
      <c r="I65" s="15">
        <f>'[3]06'!J67</f>
        <v>287.95999999999998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287.95999999999998</v>
      </c>
      <c r="P65" s="18">
        <f>frq!C65</f>
        <v>1</v>
      </c>
      <c r="Q65" s="15">
        <f t="shared" si="33"/>
        <v>287.95999999999998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287.95999999999998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255.95999999999998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255.95999999999998</v>
      </c>
      <c r="AT65" s="8">
        <v>32</v>
      </c>
      <c r="AU65" s="8">
        <v>0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0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0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920</v>
      </c>
      <c r="G66" s="16">
        <f>'[3]06'!G68</f>
        <v>0</v>
      </c>
      <c r="H66" s="17">
        <f t="shared" si="27"/>
        <v>1240</v>
      </c>
      <c r="I66" s="15">
        <f>'[3]06'!J68</f>
        <v>287.95999999999998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287.95999999999998</v>
      </c>
      <c r="P66" s="18">
        <f>frq!C66</f>
        <v>1</v>
      </c>
      <c r="Q66" s="15">
        <f t="shared" si="33"/>
        <v>287.95999999999998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287.95999999999998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255.95999999999998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255.95999999999998</v>
      </c>
      <c r="AT66" s="8">
        <v>32</v>
      </c>
      <c r="AU66" s="8">
        <v>0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0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0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920</v>
      </c>
      <c r="G67" s="16">
        <f>'[3]06'!G69</f>
        <v>0</v>
      </c>
      <c r="H67" s="17">
        <f t="shared" si="27"/>
        <v>1240</v>
      </c>
      <c r="I67" s="15">
        <f>'[3]06'!J69</f>
        <v>287.95999999999998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287.95999999999998</v>
      </c>
      <c r="P67" s="18">
        <f>frq!C67</f>
        <v>1</v>
      </c>
      <c r="Q67" s="15">
        <f t="shared" si="33"/>
        <v>287.95999999999998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287.95999999999998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255.95999999999998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255.95999999999998</v>
      </c>
      <c r="AT67" s="8">
        <v>32</v>
      </c>
      <c r="AU67" s="8">
        <v>0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0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920</v>
      </c>
      <c r="G68" s="16">
        <f>'[3]06'!G70</f>
        <v>0</v>
      </c>
      <c r="H68" s="17">
        <f t="shared" si="27"/>
        <v>1240</v>
      </c>
      <c r="I68" s="15">
        <f>'[3]06'!J70</f>
        <v>287.95999999999998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287.95999999999998</v>
      </c>
      <c r="P68" s="18">
        <f>frq!C68</f>
        <v>1</v>
      </c>
      <c r="Q68" s="15">
        <f t="shared" si="33"/>
        <v>287.95999999999998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287.95999999999998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255.95999999999998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255.95999999999998</v>
      </c>
      <c r="AT68" s="8">
        <v>32</v>
      </c>
      <c r="AU68" s="8">
        <v>0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0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920</v>
      </c>
      <c r="G69" s="16">
        <f>'[3]06'!G71</f>
        <v>0</v>
      </c>
      <c r="H69" s="17">
        <f t="shared" ref="H69:H98" si="59">SUM(B69:G69)</f>
        <v>1240</v>
      </c>
      <c r="I69" s="15">
        <f>'[3]06'!J71</f>
        <v>287.95999999999998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287.95999999999998</v>
      </c>
      <c r="P69" s="18">
        <f>frq!C69</f>
        <v>1</v>
      </c>
      <c r="Q69" s="15">
        <f t="shared" si="33"/>
        <v>287.95999999999998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287.95999999999998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255.95999999999998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255.95999999999998</v>
      </c>
      <c r="AT69" s="8">
        <v>32</v>
      </c>
      <c r="AU69" s="8">
        <v>0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0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920</v>
      </c>
      <c r="G70" s="16">
        <f>'[3]06'!G72</f>
        <v>0</v>
      </c>
      <c r="H70" s="17">
        <f t="shared" si="59"/>
        <v>1240</v>
      </c>
      <c r="I70" s="15">
        <f>'[3]06'!J72</f>
        <v>287.95999999999998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287.95999999999998</v>
      </c>
      <c r="P70" s="18">
        <f>frq!C70</f>
        <v>1</v>
      </c>
      <c r="Q70" s="15">
        <f t="shared" si="33"/>
        <v>287.95999999999998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287.95999999999998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255.95999999999998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255.95999999999998</v>
      </c>
      <c r="AT70" s="8">
        <v>32</v>
      </c>
      <c r="AU70" s="8">
        <v>0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0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920</v>
      </c>
      <c r="G71" s="16">
        <f>'[3]06'!G73</f>
        <v>0</v>
      </c>
      <c r="H71" s="17">
        <f t="shared" si="59"/>
        <v>1240</v>
      </c>
      <c r="I71" s="15">
        <f>'[3]06'!J73</f>
        <v>287.95999999999998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287.95999999999998</v>
      </c>
      <c r="P71" s="18">
        <f>frq!C71</f>
        <v>1</v>
      </c>
      <c r="Q71" s="15">
        <f t="shared" si="33"/>
        <v>287.95999999999998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287.95999999999998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255.95999999999998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255.95999999999998</v>
      </c>
      <c r="AT71" s="8">
        <v>32</v>
      </c>
      <c r="AU71" s="8">
        <v>0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0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920</v>
      </c>
      <c r="G72" s="16">
        <f>'[3]06'!G74</f>
        <v>0</v>
      </c>
      <c r="H72" s="17">
        <f t="shared" si="59"/>
        <v>1240</v>
      </c>
      <c r="I72" s="15">
        <f>'[3]06'!J74</f>
        <v>287.95999999999998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287.95999999999998</v>
      </c>
      <c r="P72" s="18">
        <f>frq!C72</f>
        <v>1</v>
      </c>
      <c r="Q72" s="15">
        <f t="shared" si="33"/>
        <v>287.95999999999998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287.95999999999998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255.95999999999998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255.95999999999998</v>
      </c>
      <c r="AT72" s="8">
        <v>32</v>
      </c>
      <c r="AU72" s="8">
        <v>0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0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920</v>
      </c>
      <c r="G73" s="16">
        <f>'[3]06'!G75</f>
        <v>0</v>
      </c>
      <c r="H73" s="17">
        <f t="shared" si="59"/>
        <v>1240</v>
      </c>
      <c r="I73" s="15">
        <f>'[3]06'!J75</f>
        <v>295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29.5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265.5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265.5</v>
      </c>
      <c r="AT73" s="8">
        <v>29.5</v>
      </c>
      <c r="AU73" s="8">
        <v>0</v>
      </c>
      <c r="AW73" s="203">
        <v>29.5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29.5</v>
      </c>
      <c r="BD73" s="203">
        <v>0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0</v>
      </c>
      <c r="BL73" s="8">
        <f t="shared" si="53"/>
        <v>29.5</v>
      </c>
      <c r="BM73" s="8">
        <f t="shared" si="54"/>
        <v>0</v>
      </c>
      <c r="BN73" s="8">
        <f t="shared" si="55"/>
        <v>29.5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920</v>
      </c>
      <c r="G74" s="16">
        <f>'[3]06'!G76</f>
        <v>0</v>
      </c>
      <c r="H74" s="17">
        <f t="shared" si="59"/>
        <v>1240</v>
      </c>
      <c r="I74" s="15">
        <f>'[3]06'!J76</f>
        <v>295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29.5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265.5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265.5</v>
      </c>
      <c r="AT74" s="8">
        <v>29.5</v>
      </c>
      <c r="AU74" s="8">
        <v>0</v>
      </c>
      <c r="AW74" s="203">
        <v>29.5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29.5</v>
      </c>
      <c r="BD74" s="203">
        <v>0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0</v>
      </c>
      <c r="BL74" s="8">
        <f t="shared" si="53"/>
        <v>29.5</v>
      </c>
      <c r="BM74" s="8">
        <f t="shared" si="54"/>
        <v>0</v>
      </c>
      <c r="BN74" s="8">
        <f t="shared" si="55"/>
        <v>29.5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940</v>
      </c>
      <c r="G75" s="16">
        <f>'[3]06'!G77</f>
        <v>0</v>
      </c>
      <c r="H75" s="17">
        <f t="shared" si="59"/>
        <v>1260</v>
      </c>
      <c r="I75" s="15">
        <f>'[3]06'!J77</f>
        <v>295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29.5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29.5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265.5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265.5</v>
      </c>
      <c r="AT75" s="8">
        <v>29.5</v>
      </c>
      <c r="AU75" s="8">
        <v>0</v>
      </c>
      <c r="AW75" s="203">
        <v>29.5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29.5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29.5</v>
      </c>
      <c r="BM75" s="8">
        <f t="shared" si="54"/>
        <v>0</v>
      </c>
      <c r="BN75" s="8">
        <f t="shared" si="55"/>
        <v>29.5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940</v>
      </c>
      <c r="G76" s="16">
        <f>'[3]06'!G78</f>
        <v>0</v>
      </c>
      <c r="H76" s="17">
        <f t="shared" si="59"/>
        <v>1260</v>
      </c>
      <c r="I76" s="15">
        <f>'[3]06'!J78</f>
        <v>295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29.5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29.5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265.5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265.5</v>
      </c>
      <c r="AT76" s="8">
        <v>29.5</v>
      </c>
      <c r="AU76" s="8">
        <v>0</v>
      </c>
      <c r="AW76" s="203">
        <v>29.5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29.5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29.5</v>
      </c>
      <c r="BM76" s="8">
        <f t="shared" si="54"/>
        <v>0</v>
      </c>
      <c r="BN76" s="8">
        <f t="shared" si="55"/>
        <v>29.5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940</v>
      </c>
      <c r="G77" s="16">
        <f>'[3]06'!G79</f>
        <v>0</v>
      </c>
      <c r="H77" s="17">
        <f t="shared" si="59"/>
        <v>1260</v>
      </c>
      <c r="I77" s="15">
        <f>'[3]06'!J79</f>
        <v>295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29.5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29.5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265.5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265.5</v>
      </c>
      <c r="AT77" s="8">
        <v>29.5</v>
      </c>
      <c r="AU77" s="8">
        <v>0</v>
      </c>
      <c r="AW77" s="203">
        <v>29.5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29.5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29.5</v>
      </c>
      <c r="BM77" s="8">
        <f t="shared" si="54"/>
        <v>0</v>
      </c>
      <c r="BN77" s="8">
        <f t="shared" si="55"/>
        <v>29.5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940</v>
      </c>
      <c r="G78" s="16">
        <f>'[3]06'!G80</f>
        <v>0</v>
      </c>
      <c r="H78" s="17">
        <f t="shared" si="59"/>
        <v>1260</v>
      </c>
      <c r="I78" s="15">
        <f>'[3]06'!J80</f>
        <v>295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29.5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29.5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265.5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265.5</v>
      </c>
      <c r="AT78" s="8">
        <v>29.5</v>
      </c>
      <c r="AU78" s="8">
        <v>0</v>
      </c>
      <c r="AW78" s="203">
        <v>29.5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29.5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29.5</v>
      </c>
      <c r="BM78" s="8">
        <f t="shared" si="54"/>
        <v>0</v>
      </c>
      <c r="BN78" s="8">
        <f t="shared" si="55"/>
        <v>29.5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940</v>
      </c>
      <c r="G79" s="16">
        <f>'[3]06'!G81</f>
        <v>0</v>
      </c>
      <c r="H79" s="17">
        <f t="shared" si="59"/>
        <v>1260</v>
      </c>
      <c r="I79" s="15">
        <f>'[3]06'!J81</f>
        <v>295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29.5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265.5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265.5</v>
      </c>
      <c r="AT79" s="8">
        <v>29.5</v>
      </c>
      <c r="AU79" s="8">
        <v>0</v>
      </c>
      <c r="AW79" s="203">
        <v>29.5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29.5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29.5</v>
      </c>
      <c r="BM79" s="8">
        <f t="shared" si="54"/>
        <v>0</v>
      </c>
      <c r="BN79" s="8">
        <f t="shared" si="55"/>
        <v>29.5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940</v>
      </c>
      <c r="G80" s="16">
        <f>'[3]06'!G82</f>
        <v>0</v>
      </c>
      <c r="H80" s="17">
        <f t="shared" si="59"/>
        <v>1260</v>
      </c>
      <c r="I80" s="15">
        <f>'[3]06'!J82</f>
        <v>295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29.5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265.5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265.5</v>
      </c>
      <c r="AT80" s="8">
        <v>29.5</v>
      </c>
      <c r="AU80" s="8">
        <v>0</v>
      </c>
      <c r="AW80" s="203">
        <v>29.5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29.5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29.5</v>
      </c>
      <c r="BM80" s="8">
        <f t="shared" si="54"/>
        <v>0</v>
      </c>
      <c r="BN80" s="8">
        <f t="shared" si="55"/>
        <v>29.5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940</v>
      </c>
      <c r="G81" s="16">
        <f>'[3]06'!G83</f>
        <v>0</v>
      </c>
      <c r="H81" s="17">
        <f t="shared" si="59"/>
        <v>1260</v>
      </c>
      <c r="I81" s="15">
        <f>'[3]06'!J83</f>
        <v>295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265.5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265.5</v>
      </c>
      <c r="AT81" s="8">
        <v>29.5</v>
      </c>
      <c r="AU81" s="8">
        <v>0</v>
      </c>
      <c r="AW81" s="203">
        <v>29.5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29.5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29.5</v>
      </c>
      <c r="BM81" s="8">
        <f t="shared" si="54"/>
        <v>0</v>
      </c>
      <c r="BN81" s="8">
        <f t="shared" si="55"/>
        <v>29.5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940</v>
      </c>
      <c r="G82" s="16">
        <f>'[3]06'!G84</f>
        <v>0</v>
      </c>
      <c r="H82" s="17">
        <f t="shared" si="59"/>
        <v>1260</v>
      </c>
      <c r="I82" s="15">
        <f>'[3]06'!J84</f>
        <v>295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265.5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265.5</v>
      </c>
      <c r="AT82" s="8">
        <v>29.5</v>
      </c>
      <c r="AU82" s="8">
        <v>0</v>
      </c>
      <c r="AW82" s="203">
        <v>29.5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29.5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29.5</v>
      </c>
      <c r="BM82" s="8">
        <f t="shared" si="54"/>
        <v>0</v>
      </c>
      <c r="BN82" s="8">
        <f t="shared" si="55"/>
        <v>29.5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940</v>
      </c>
      <c r="G83" s="16">
        <f>'[3]06'!G85</f>
        <v>0</v>
      </c>
      <c r="H83" s="17">
        <f t="shared" si="59"/>
        <v>1260</v>
      </c>
      <c r="I83" s="15">
        <f>'[3]06'!J85</f>
        <v>295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29.5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265.5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265.5</v>
      </c>
      <c r="AT83" s="8">
        <v>29.5</v>
      </c>
      <c r="AU83" s="8">
        <v>0</v>
      </c>
      <c r="AW83" s="203">
        <v>29.5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29.5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29.5</v>
      </c>
      <c r="BM83" s="8">
        <f t="shared" si="54"/>
        <v>0</v>
      </c>
      <c r="BN83" s="8">
        <f t="shared" si="55"/>
        <v>29.5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940</v>
      </c>
      <c r="G84" s="16">
        <f>'[3]06'!G86</f>
        <v>0</v>
      </c>
      <c r="H84" s="17">
        <f t="shared" si="59"/>
        <v>1260</v>
      </c>
      <c r="I84" s="15">
        <f>'[3]06'!J86</f>
        <v>295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29.5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265.5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265.5</v>
      </c>
      <c r="AT84" s="8">
        <v>29.5</v>
      </c>
      <c r="AU84" s="8">
        <v>0</v>
      </c>
      <c r="AW84" s="203">
        <v>29.5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29.5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29.5</v>
      </c>
      <c r="BM84" s="8">
        <f t="shared" si="54"/>
        <v>0</v>
      </c>
      <c r="BN84" s="8">
        <f t="shared" si="55"/>
        <v>29.5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940</v>
      </c>
      <c r="G85" s="16">
        <f>'[3]06'!G87</f>
        <v>0</v>
      </c>
      <c r="H85" s="17">
        <f t="shared" si="59"/>
        <v>1260</v>
      </c>
      <c r="I85" s="15">
        <f>'[3]06'!J87</f>
        <v>295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265.5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265.5</v>
      </c>
      <c r="AT85" s="8">
        <v>29.5</v>
      </c>
      <c r="AU85" s="8">
        <v>0</v>
      </c>
      <c r="AW85" s="203">
        <v>29.5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29.5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29.5</v>
      </c>
      <c r="BM85" s="8">
        <f t="shared" si="54"/>
        <v>0</v>
      </c>
      <c r="BN85" s="8">
        <f t="shared" si="55"/>
        <v>29.5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940</v>
      </c>
      <c r="G86" s="16">
        <f>'[3]06'!G88</f>
        <v>0</v>
      </c>
      <c r="H86" s="17">
        <f t="shared" si="59"/>
        <v>1260</v>
      </c>
      <c r="I86" s="15">
        <f>'[3]06'!J88</f>
        <v>295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265.5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265.5</v>
      </c>
      <c r="AT86" s="8">
        <v>29.5</v>
      </c>
      <c r="AU86" s="8">
        <v>0</v>
      </c>
      <c r="AW86" s="203">
        <v>29.5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29.5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29.5</v>
      </c>
      <c r="BM86" s="8">
        <f t="shared" si="54"/>
        <v>0</v>
      </c>
      <c r="BN86" s="8">
        <f t="shared" si="55"/>
        <v>29.5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940</v>
      </c>
      <c r="G87" s="16">
        <f>'[3]06'!G89</f>
        <v>0</v>
      </c>
      <c r="H87" s="17">
        <f t="shared" si="59"/>
        <v>1260</v>
      </c>
      <c r="I87" s="15">
        <f>'[3]06'!J89</f>
        <v>295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265.5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265.5</v>
      </c>
      <c r="AT87" s="8">
        <v>29.5</v>
      </c>
      <c r="AU87" s="8">
        <v>0</v>
      </c>
      <c r="AW87" s="203">
        <v>29.5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29.5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29.5</v>
      </c>
      <c r="BM87" s="8">
        <f t="shared" si="54"/>
        <v>0</v>
      </c>
      <c r="BN87" s="8">
        <f t="shared" si="55"/>
        <v>29.5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940</v>
      </c>
      <c r="G88" s="16">
        <f>'[3]06'!G90</f>
        <v>0</v>
      </c>
      <c r="H88" s="17">
        <f t="shared" si="59"/>
        <v>1260</v>
      </c>
      <c r="I88" s="15">
        <f>'[3]06'!J90</f>
        <v>295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265.5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265.5</v>
      </c>
      <c r="AT88" s="8">
        <v>29.5</v>
      </c>
      <c r="AU88" s="8">
        <v>0</v>
      </c>
      <c r="AW88" s="203">
        <v>29.5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29.5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29.5</v>
      </c>
      <c r="BM88" s="8">
        <f t="shared" si="54"/>
        <v>0</v>
      </c>
      <c r="BN88" s="8">
        <f t="shared" si="55"/>
        <v>29.5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940</v>
      </c>
      <c r="G89" s="16">
        <f>'[3]06'!G91</f>
        <v>0</v>
      </c>
      <c r="H89" s="17">
        <f t="shared" si="59"/>
        <v>1260</v>
      </c>
      <c r="I89" s="15">
        <f>'[3]06'!J91</f>
        <v>295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265.5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265.5</v>
      </c>
      <c r="AT89" s="8">
        <v>29.5</v>
      </c>
      <c r="AU89" s="8">
        <v>0</v>
      </c>
      <c r="AW89" s="203">
        <v>29.5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29.5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29.5</v>
      </c>
      <c r="BM89" s="8">
        <f t="shared" si="54"/>
        <v>0</v>
      </c>
      <c r="BN89" s="8">
        <f t="shared" si="55"/>
        <v>29.5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940</v>
      </c>
      <c r="G90" s="16">
        <f>'[3]06'!G92</f>
        <v>0</v>
      </c>
      <c r="H90" s="17">
        <f t="shared" si="59"/>
        <v>1260</v>
      </c>
      <c r="I90" s="15">
        <f>'[3]06'!J92</f>
        <v>295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265.5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265.5</v>
      </c>
      <c r="AT90" s="8">
        <v>29.5</v>
      </c>
      <c r="AU90" s="8">
        <v>0</v>
      </c>
      <c r="AW90" s="203">
        <v>29.5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29.5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29.5</v>
      </c>
      <c r="BM90" s="8">
        <f t="shared" si="54"/>
        <v>0</v>
      </c>
      <c r="BN90" s="8">
        <f t="shared" si="55"/>
        <v>29.5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940</v>
      </c>
      <c r="G91" s="16">
        <f>'[3]06'!G93</f>
        <v>0</v>
      </c>
      <c r="H91" s="17">
        <f t="shared" si="59"/>
        <v>1260</v>
      </c>
      <c r="I91" s="15">
        <f>'[3]06'!J93</f>
        <v>300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270</v>
      </c>
      <c r="AT91" s="8">
        <v>30</v>
      </c>
      <c r="AU91" s="8">
        <v>0</v>
      </c>
      <c r="AW91" s="203">
        <v>30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</v>
      </c>
      <c r="BM91" s="8">
        <f t="shared" si="54"/>
        <v>0</v>
      </c>
      <c r="BN91" s="8">
        <f t="shared" si="55"/>
        <v>30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940</v>
      </c>
      <c r="G92" s="16">
        <f>'[3]06'!G94</f>
        <v>0</v>
      </c>
      <c r="H92" s="17">
        <f t="shared" si="59"/>
        <v>1260</v>
      </c>
      <c r="I92" s="15">
        <f>'[3]06'!J94</f>
        <v>300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270</v>
      </c>
      <c r="AT92" s="8">
        <v>30</v>
      </c>
      <c r="AU92" s="8">
        <v>0</v>
      </c>
      <c r="AW92" s="203">
        <v>30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</v>
      </c>
      <c r="BM92" s="8">
        <f t="shared" si="54"/>
        <v>0</v>
      </c>
      <c r="BN92" s="8">
        <f t="shared" si="55"/>
        <v>30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940</v>
      </c>
      <c r="G93" s="16">
        <f>'[3]06'!G95</f>
        <v>0</v>
      </c>
      <c r="H93" s="17">
        <f t="shared" si="59"/>
        <v>1260</v>
      </c>
      <c r="I93" s="15">
        <f>'[3]06'!J95</f>
        <v>300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270</v>
      </c>
      <c r="AT93" s="8">
        <v>30</v>
      </c>
      <c r="AU93" s="8">
        <v>0</v>
      </c>
      <c r="AW93" s="203">
        <v>30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</v>
      </c>
      <c r="BM93" s="8">
        <f t="shared" si="54"/>
        <v>0</v>
      </c>
      <c r="BN93" s="8">
        <f t="shared" si="55"/>
        <v>30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940</v>
      </c>
      <c r="G94" s="16">
        <f>'[3]06'!G96</f>
        <v>0</v>
      </c>
      <c r="H94" s="17">
        <f t="shared" si="59"/>
        <v>1260</v>
      </c>
      <c r="I94" s="15">
        <f>'[3]06'!J96</f>
        <v>300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270</v>
      </c>
      <c r="AT94" s="8">
        <v>30</v>
      </c>
      <c r="AU94" s="8">
        <v>0</v>
      </c>
      <c r="AW94" s="203">
        <v>30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</v>
      </c>
      <c r="BM94" s="8">
        <f t="shared" si="54"/>
        <v>0</v>
      </c>
      <c r="BN94" s="8">
        <f t="shared" si="55"/>
        <v>30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940</v>
      </c>
      <c r="G95" s="16">
        <f>'[3]06'!G97</f>
        <v>0</v>
      </c>
      <c r="H95" s="17">
        <f t="shared" si="59"/>
        <v>1260</v>
      </c>
      <c r="I95" s="15">
        <f>'[3]06'!J97</f>
        <v>300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270</v>
      </c>
      <c r="AT95" s="8">
        <v>30</v>
      </c>
      <c r="AU95" s="8">
        <v>0</v>
      </c>
      <c r="AW95" s="203">
        <v>30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</v>
      </c>
      <c r="BM95" s="8">
        <f t="shared" si="54"/>
        <v>0</v>
      </c>
      <c r="BN95" s="8">
        <f t="shared" si="55"/>
        <v>30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940</v>
      </c>
      <c r="G96" s="16">
        <f>'[3]06'!G98</f>
        <v>0</v>
      </c>
      <c r="H96" s="17">
        <f t="shared" si="59"/>
        <v>1260</v>
      </c>
      <c r="I96" s="15">
        <f>'[3]06'!J98</f>
        <v>300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270</v>
      </c>
      <c r="AT96" s="8">
        <v>30</v>
      </c>
      <c r="AU96" s="8">
        <v>0</v>
      </c>
      <c r="AW96" s="203">
        <v>30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</v>
      </c>
      <c r="BM96" s="8">
        <f t="shared" si="54"/>
        <v>0</v>
      </c>
      <c r="BN96" s="8">
        <f t="shared" si="55"/>
        <v>30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940</v>
      </c>
      <c r="G97" s="16">
        <f>'[3]06'!G99</f>
        <v>0</v>
      </c>
      <c r="H97" s="17">
        <f t="shared" si="59"/>
        <v>1260</v>
      </c>
      <c r="I97" s="15">
        <f>'[3]06'!J99</f>
        <v>300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270</v>
      </c>
      <c r="AT97" s="8">
        <v>30</v>
      </c>
      <c r="AU97" s="8">
        <v>0</v>
      </c>
      <c r="AW97" s="203">
        <v>30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30</v>
      </c>
      <c r="BM97" s="8">
        <f t="shared" si="54"/>
        <v>0</v>
      </c>
      <c r="BN97" s="8">
        <f t="shared" si="55"/>
        <v>30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940</v>
      </c>
      <c r="G98" s="16">
        <f>'[3]06'!G100</f>
        <v>0</v>
      </c>
      <c r="H98" s="17">
        <f t="shared" si="59"/>
        <v>1260</v>
      </c>
      <c r="I98" s="15">
        <f>'[3]06'!J100</f>
        <v>300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270</v>
      </c>
      <c r="AT98" s="8">
        <v>30</v>
      </c>
      <c r="AU98" s="8">
        <v>0</v>
      </c>
      <c r="AW98" s="203">
        <v>30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30</v>
      </c>
      <c r="BM98" s="8">
        <f t="shared" si="54"/>
        <v>0</v>
      </c>
      <c r="BN98" s="8">
        <f t="shared" si="55"/>
        <v>30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6.8807349999999969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6.8807349999999969</v>
      </c>
      <c r="P99" s="15">
        <f t="shared" si="62"/>
        <v>2.4E-2</v>
      </c>
      <c r="Q99" s="15">
        <f t="shared" si="62"/>
        <v>6.8807349999999969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6.8807349999999969</v>
      </c>
      <c r="X99" s="15">
        <f t="shared" si="62"/>
        <v>0.68727999999999978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0.68727999999999978</v>
      </c>
      <c r="AE99" s="15">
        <f t="shared" si="62"/>
        <v>9.1034999999999977E-2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9.1034999999999977E-2</v>
      </c>
      <c r="AL99" s="15">
        <f t="shared" si="62"/>
        <v>6.1024200000000013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6.1024200000000013</v>
      </c>
      <c r="AS99" s="15">
        <f t="shared" si="62"/>
        <v>0</v>
      </c>
      <c r="AT99" s="15">
        <f t="shared" si="62"/>
        <v>0.67195999999999978</v>
      </c>
      <c r="AU99" s="15">
        <f t="shared" si="62"/>
        <v>9.1069999999999901E-2</v>
      </c>
      <c r="AV99" s="15">
        <f t="shared" si="62"/>
        <v>0</v>
      </c>
      <c r="AW99" s="15">
        <f t="shared" si="62"/>
        <v>0.68727999999999978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0.68727999999999978</v>
      </c>
      <c r="BD99" s="15">
        <f t="shared" si="62"/>
        <v>9.1034999999999977E-2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9.1034999999999977E-2</v>
      </c>
      <c r="BK99" s="15"/>
      <c r="BL99" s="15">
        <f t="shared" si="63"/>
        <v>0.67195999999999978</v>
      </c>
      <c r="BM99" s="15">
        <f t="shared" si="63"/>
        <v>9.1069999999999901E-2</v>
      </c>
      <c r="BN99" s="15">
        <f t="shared" si="63"/>
        <v>0.68727999999999978</v>
      </c>
      <c r="BO99" s="15">
        <f t="shared" si="63"/>
        <v>9.1034999999999977E-2</v>
      </c>
      <c r="BP99" s="15">
        <f t="shared" si="63"/>
        <v>-1.5319999999999995E-2</v>
      </c>
      <c r="BQ99" s="15">
        <f t="shared" si="63"/>
        <v>3.5000000000003697E-5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44748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44748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40</v>
      </c>
      <c r="D34">
        <f>PPCL!M34</f>
        <v>120</v>
      </c>
      <c r="E34">
        <f>PPCL!N34</f>
        <v>40</v>
      </c>
      <c r="F34">
        <f t="shared" si="4"/>
        <v>160</v>
      </c>
      <c r="G34">
        <f t="shared" si="5"/>
        <v>160</v>
      </c>
      <c r="H34" s="154"/>
      <c r="I34">
        <f>BRPL_EOD!AG34+BRPL_EOD!AH34</f>
        <v>45.27</v>
      </c>
      <c r="J34">
        <f>BYPL_EOD!AG34+BYPL_EOD!AH34</f>
        <v>25.71</v>
      </c>
      <c r="K34">
        <f>MES_EOD!AG34+MES_EOD!AH34</f>
        <v>9.69</v>
      </c>
      <c r="L34">
        <f>NDMC_EOD!AG34+NDMC_EOD!AH34</f>
        <v>48.48</v>
      </c>
      <c r="M34">
        <f>TPDDL_EOD!AG34+TPDDL_EOD!AH34</f>
        <v>30.85</v>
      </c>
      <c r="N34">
        <f t="shared" si="0"/>
        <v>160</v>
      </c>
      <c r="O34" s="154">
        <f t="shared" si="1"/>
        <v>0</v>
      </c>
      <c r="P34">
        <v>45.27</v>
      </c>
      <c r="Q34">
        <v>25.71</v>
      </c>
      <c r="R34">
        <v>9.69</v>
      </c>
      <c r="S34">
        <v>48.48</v>
      </c>
      <c r="T34">
        <v>30.85</v>
      </c>
      <c r="U34" s="156">
        <f t="shared" si="2"/>
        <v>160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60</v>
      </c>
      <c r="D35">
        <f>PPCL!M35</f>
        <v>120</v>
      </c>
      <c r="E35">
        <f>PPCL!N35</f>
        <v>60</v>
      </c>
      <c r="F35">
        <f t="shared" si="4"/>
        <v>180</v>
      </c>
      <c r="G35">
        <f t="shared" si="5"/>
        <v>180</v>
      </c>
      <c r="H35" s="154"/>
      <c r="I35">
        <f>BRPL_EOD!AG35+BRPL_EOD!AH35</f>
        <v>50.92</v>
      </c>
      <c r="J35">
        <f>BYPL_EOD!AG35+BYPL_EOD!AH35</f>
        <v>28.92</v>
      </c>
      <c r="K35">
        <f>MES_EOD!AG35+MES_EOD!AH35</f>
        <v>10.91</v>
      </c>
      <c r="L35">
        <f>NDMC_EOD!AG35+NDMC_EOD!AH35</f>
        <v>54.54</v>
      </c>
      <c r="M35">
        <f>TPDDL_EOD!AG35+TPDDL_EOD!AH35</f>
        <v>34.71</v>
      </c>
      <c r="N35">
        <f t="shared" si="0"/>
        <v>180</v>
      </c>
      <c r="O35" s="154">
        <f t="shared" si="1"/>
        <v>0</v>
      </c>
      <c r="P35">
        <v>50.92</v>
      </c>
      <c r="Q35">
        <v>28.92</v>
      </c>
      <c r="R35">
        <v>10.91</v>
      </c>
      <c r="S35">
        <v>54.54</v>
      </c>
      <c r="T35">
        <v>34.71</v>
      </c>
      <c r="U35" s="156">
        <f t="shared" si="2"/>
        <v>180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60</v>
      </c>
      <c r="D36">
        <f>PPCL!M36</f>
        <v>120</v>
      </c>
      <c r="E36">
        <f>PPCL!N36</f>
        <v>60</v>
      </c>
      <c r="F36">
        <f t="shared" si="4"/>
        <v>180</v>
      </c>
      <c r="G36">
        <f t="shared" si="5"/>
        <v>180</v>
      </c>
      <c r="H36" s="154"/>
      <c r="I36">
        <f>BRPL_EOD!AG36+BRPL_EOD!AH36</f>
        <v>50.92</v>
      </c>
      <c r="J36">
        <f>BYPL_EOD!AG36+BYPL_EOD!AH36</f>
        <v>28.92</v>
      </c>
      <c r="K36">
        <f>MES_EOD!AG36+MES_EOD!AH36</f>
        <v>10.91</v>
      </c>
      <c r="L36">
        <f>NDMC_EOD!AG36+NDMC_EOD!AH36</f>
        <v>54.54</v>
      </c>
      <c r="M36">
        <f>TPDDL_EOD!AG36+TPDDL_EOD!AH36</f>
        <v>34.71</v>
      </c>
      <c r="N36">
        <f t="shared" si="0"/>
        <v>180</v>
      </c>
      <c r="O36" s="154">
        <f t="shared" si="1"/>
        <v>0</v>
      </c>
      <c r="P36">
        <v>50.92</v>
      </c>
      <c r="Q36">
        <v>28.92</v>
      </c>
      <c r="R36">
        <v>10.91</v>
      </c>
      <c r="S36">
        <v>54.54</v>
      </c>
      <c r="T36">
        <v>34.71</v>
      </c>
      <c r="U36" s="156">
        <f t="shared" si="2"/>
        <v>180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80</v>
      </c>
      <c r="D37">
        <f>PPCL!M37</f>
        <v>120</v>
      </c>
      <c r="E37">
        <f>PPCL!N37</f>
        <v>80</v>
      </c>
      <c r="F37">
        <f t="shared" si="4"/>
        <v>200</v>
      </c>
      <c r="G37">
        <f t="shared" si="5"/>
        <v>200</v>
      </c>
      <c r="H37" s="154"/>
      <c r="I37">
        <f>BRPL_EOD!AG37+BRPL_EOD!AH37</f>
        <v>56.58</v>
      </c>
      <c r="J37">
        <f>BYPL_EOD!AG37+BYPL_EOD!AH37</f>
        <v>32.14</v>
      </c>
      <c r="K37">
        <f>MES_EOD!AG37+MES_EOD!AH37</f>
        <v>12.12</v>
      </c>
      <c r="L37">
        <f>NDMC_EOD!AG37+NDMC_EOD!AH37</f>
        <v>60.599999999999994</v>
      </c>
      <c r="M37">
        <f>TPDDL_EOD!AG37+TPDDL_EOD!AH37</f>
        <v>38.56</v>
      </c>
      <c r="N37">
        <f t="shared" si="0"/>
        <v>200</v>
      </c>
      <c r="O37" s="154">
        <f t="shared" si="1"/>
        <v>0</v>
      </c>
      <c r="P37">
        <v>56.58</v>
      </c>
      <c r="Q37">
        <v>32.14</v>
      </c>
      <c r="R37">
        <v>12.12</v>
      </c>
      <c r="S37">
        <v>60.599999999999994</v>
      </c>
      <c r="T37">
        <v>38.56</v>
      </c>
      <c r="U37" s="156">
        <f t="shared" si="2"/>
        <v>200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80</v>
      </c>
      <c r="D50">
        <f>PPCL!M50</f>
        <v>120</v>
      </c>
      <c r="E50">
        <f>PPCL!N50</f>
        <v>80</v>
      </c>
      <c r="F50">
        <f t="shared" si="4"/>
        <v>200</v>
      </c>
      <c r="G50">
        <f t="shared" si="5"/>
        <v>200</v>
      </c>
      <c r="H50" s="154"/>
      <c r="I50">
        <f>BRPL_EOD!AG50+BRPL_EOD!AH50</f>
        <v>56.58</v>
      </c>
      <c r="J50">
        <f>BYPL_EOD!AG50+BYPL_EOD!AH50</f>
        <v>32.14</v>
      </c>
      <c r="K50">
        <f>MES_EOD!AG50+MES_EOD!AH50</f>
        <v>12.12</v>
      </c>
      <c r="L50">
        <f>NDMC_EOD!AG50+NDMC_EOD!AH50</f>
        <v>60.599999999999994</v>
      </c>
      <c r="M50">
        <f>TPDDL_EOD!AG50+TPDDL_EOD!AH50</f>
        <v>38.56</v>
      </c>
      <c r="N50">
        <f t="shared" si="0"/>
        <v>200</v>
      </c>
      <c r="O50" s="154">
        <f t="shared" si="1"/>
        <v>0</v>
      </c>
      <c r="P50">
        <v>56.58</v>
      </c>
      <c r="Q50">
        <v>32.14</v>
      </c>
      <c r="R50">
        <v>12.12</v>
      </c>
      <c r="S50">
        <v>60.599999999999994</v>
      </c>
      <c r="T50">
        <v>38.56</v>
      </c>
      <c r="U50" s="156">
        <f t="shared" si="2"/>
        <v>200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0.08</v>
      </c>
      <c r="D99" s="156">
        <f t="shared" si="12"/>
        <v>2.88</v>
      </c>
      <c r="E99" s="156">
        <f t="shared" si="12"/>
        <v>0.08</v>
      </c>
      <c r="F99" s="156">
        <f t="shared" si="12"/>
        <v>2.96</v>
      </c>
      <c r="G99" s="156">
        <f t="shared" si="12"/>
        <v>2.96</v>
      </c>
      <c r="H99" s="156"/>
      <c r="I99" s="156">
        <f t="shared" si="12"/>
        <v>0.83742999999999856</v>
      </c>
      <c r="J99" s="156">
        <f t="shared" si="12"/>
        <v>0.47557749999999949</v>
      </c>
      <c r="K99" s="156">
        <f t="shared" si="12"/>
        <v>0.17932999999999977</v>
      </c>
      <c r="L99" s="156">
        <f t="shared" si="12"/>
        <v>0.8968800000000009</v>
      </c>
      <c r="M99" s="156">
        <f t="shared" si="12"/>
        <v>0.57078250000000064</v>
      </c>
      <c r="N99" s="156">
        <f t="shared" si="12"/>
        <v>2.96</v>
      </c>
      <c r="O99" s="156">
        <f t="shared" si="12"/>
        <v>0</v>
      </c>
      <c r="P99" s="156">
        <f t="shared" si="12"/>
        <v>0.83742999999999856</v>
      </c>
      <c r="Q99" s="156">
        <f t="shared" si="12"/>
        <v>0.47557749999999949</v>
      </c>
      <c r="R99" s="156">
        <f t="shared" si="12"/>
        <v>0.17932999999999977</v>
      </c>
      <c r="S99" s="156">
        <f t="shared" si="12"/>
        <v>0.8968800000000009</v>
      </c>
      <c r="T99" s="156">
        <f t="shared" si="12"/>
        <v>0.57078250000000064</v>
      </c>
      <c r="U99" s="156">
        <f t="shared" si="12"/>
        <v>2.96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187</v>
      </c>
      <c r="C3">
        <f>PPCL!E3</f>
        <v>0</v>
      </c>
      <c r="D3">
        <f>PPCL!O3</f>
        <v>30</v>
      </c>
      <c r="E3">
        <f>PPCL!P3</f>
        <v>0</v>
      </c>
      <c r="F3">
        <f>B3+C3</f>
        <v>187</v>
      </c>
      <c r="G3">
        <f>D3+E3</f>
        <v>30</v>
      </c>
      <c r="H3" s="154"/>
      <c r="I3">
        <f>BRPL_EOD!AI3+BRPL_EOD!AJ3</f>
        <v>5.58</v>
      </c>
      <c r="J3">
        <f>BYPL_EOD!AI3+BYPL_EOD!AJ3</f>
        <v>13.95</v>
      </c>
      <c r="K3">
        <f>MES_EOD!AI3+MES_EOD!AJ3</f>
        <v>1.4</v>
      </c>
      <c r="L3">
        <f>NDMC_EOD!AI3+NDMC_EOD!AJ3</f>
        <v>4.88</v>
      </c>
      <c r="M3">
        <f>TPDDL_EOD!AI3+TPDDL_EOD!AJ3</f>
        <v>4.1900000000000004</v>
      </c>
      <c r="N3">
        <f t="shared" ref="N3:N66" si="0">SUM(I3:M3)</f>
        <v>30</v>
      </c>
      <c r="O3" s="154">
        <f t="shared" ref="O3:O66" si="1">G3-N3</f>
        <v>0</v>
      </c>
      <c r="P3">
        <v>5.58</v>
      </c>
      <c r="Q3">
        <v>13.95</v>
      </c>
      <c r="R3">
        <v>1.4</v>
      </c>
      <c r="S3">
        <v>4.88</v>
      </c>
      <c r="T3">
        <v>4.1900000000000004</v>
      </c>
      <c r="U3" s="156">
        <f t="shared" ref="U3:U66" si="2">SUM(P3:T3)</f>
        <v>30</v>
      </c>
      <c r="V3" s="154">
        <f t="shared" ref="V3:V66" si="3">G3-U3</f>
        <v>0</v>
      </c>
    </row>
    <row r="4" spans="1:22">
      <c r="A4" t="s">
        <v>46</v>
      </c>
      <c r="B4">
        <f>PPCL!D4</f>
        <v>187</v>
      </c>
      <c r="C4">
        <f>PPCL!E4</f>
        <v>0</v>
      </c>
      <c r="D4">
        <f>PPCL!O4</f>
        <v>30</v>
      </c>
      <c r="E4">
        <f>PPCL!P4</f>
        <v>0</v>
      </c>
      <c r="F4">
        <f t="shared" ref="F4:F67" si="4">B4+C4</f>
        <v>187</v>
      </c>
      <c r="G4">
        <f t="shared" ref="G4:G67" si="5">D4+E4</f>
        <v>30</v>
      </c>
      <c r="H4" s="154"/>
      <c r="I4">
        <f>BRPL_EOD!AI4+BRPL_EOD!AJ4</f>
        <v>5.58</v>
      </c>
      <c r="J4">
        <f>BYPL_EOD!AI4+BYPL_EOD!AJ4</f>
        <v>13.95</v>
      </c>
      <c r="K4">
        <f>MES_EOD!AI4+MES_EOD!AJ4</f>
        <v>1.4</v>
      </c>
      <c r="L4">
        <f>NDMC_EOD!AI4+NDMC_EOD!AJ4</f>
        <v>4.88</v>
      </c>
      <c r="M4">
        <f>TPDDL_EOD!AI4+TPDDL_EOD!AJ4</f>
        <v>4.1900000000000004</v>
      </c>
      <c r="N4">
        <f t="shared" si="0"/>
        <v>30</v>
      </c>
      <c r="O4" s="154">
        <f t="shared" si="1"/>
        <v>0</v>
      </c>
      <c r="P4">
        <v>5.58</v>
      </c>
      <c r="Q4">
        <v>13.95</v>
      </c>
      <c r="R4">
        <v>1.4</v>
      </c>
      <c r="S4">
        <v>4.88</v>
      </c>
      <c r="T4">
        <v>4.1900000000000004</v>
      </c>
      <c r="U4" s="156">
        <f t="shared" si="2"/>
        <v>30</v>
      </c>
      <c r="V4" s="154">
        <f t="shared" si="3"/>
        <v>0</v>
      </c>
    </row>
    <row r="5" spans="1:22">
      <c r="A5" t="s">
        <v>47</v>
      </c>
      <c r="B5">
        <f>PPCL!D5</f>
        <v>187</v>
      </c>
      <c r="C5">
        <f>PPCL!E5</f>
        <v>0</v>
      </c>
      <c r="D5">
        <f>PPCL!O5</f>
        <v>30</v>
      </c>
      <c r="E5">
        <f>PPCL!P5</f>
        <v>0</v>
      </c>
      <c r="F5">
        <f t="shared" si="4"/>
        <v>187</v>
      </c>
      <c r="G5">
        <f t="shared" si="5"/>
        <v>30</v>
      </c>
      <c r="H5" s="154"/>
      <c r="I5">
        <f>BRPL_EOD!AI5+BRPL_EOD!AJ5</f>
        <v>5.58</v>
      </c>
      <c r="J5">
        <f>BYPL_EOD!AI5+BYPL_EOD!AJ5</f>
        <v>13.95</v>
      </c>
      <c r="K5">
        <f>MES_EOD!AI5+MES_EOD!AJ5</f>
        <v>1.4</v>
      </c>
      <c r="L5">
        <f>NDMC_EOD!AI5+NDMC_EOD!AJ5</f>
        <v>4.88</v>
      </c>
      <c r="M5">
        <f>TPDDL_EOD!AI5+TPDDL_EOD!AJ5</f>
        <v>4.1900000000000004</v>
      </c>
      <c r="N5">
        <f t="shared" si="0"/>
        <v>30</v>
      </c>
      <c r="O5" s="154">
        <f t="shared" si="1"/>
        <v>0</v>
      </c>
      <c r="P5">
        <v>5.58</v>
      </c>
      <c r="Q5">
        <v>13.95</v>
      </c>
      <c r="R5">
        <v>1.4</v>
      </c>
      <c r="S5">
        <v>4.88</v>
      </c>
      <c r="T5">
        <v>4.1900000000000004</v>
      </c>
      <c r="U5" s="156">
        <f t="shared" si="2"/>
        <v>30</v>
      </c>
      <c r="V5" s="154">
        <f t="shared" si="3"/>
        <v>0</v>
      </c>
    </row>
    <row r="6" spans="1:22">
      <c r="A6" t="s">
        <v>48</v>
      </c>
      <c r="B6">
        <f>PPCL!D6</f>
        <v>187</v>
      </c>
      <c r="C6">
        <f>PPCL!E6</f>
        <v>0</v>
      </c>
      <c r="D6">
        <f>PPCL!O6</f>
        <v>30</v>
      </c>
      <c r="E6">
        <f>PPCL!P6</f>
        <v>0</v>
      </c>
      <c r="F6">
        <f t="shared" si="4"/>
        <v>187</v>
      </c>
      <c r="G6">
        <f t="shared" si="5"/>
        <v>30</v>
      </c>
      <c r="H6" s="154"/>
      <c r="I6">
        <f>BRPL_EOD!AI6+BRPL_EOD!AJ6</f>
        <v>5.58</v>
      </c>
      <c r="J6">
        <f>BYPL_EOD!AI6+BYPL_EOD!AJ6</f>
        <v>13.95</v>
      </c>
      <c r="K6">
        <f>MES_EOD!AI6+MES_EOD!AJ6</f>
        <v>1.4</v>
      </c>
      <c r="L6">
        <f>NDMC_EOD!AI6+NDMC_EOD!AJ6</f>
        <v>4.88</v>
      </c>
      <c r="M6">
        <f>TPDDL_EOD!AI6+TPDDL_EOD!AJ6</f>
        <v>4.1900000000000004</v>
      </c>
      <c r="N6">
        <f t="shared" si="0"/>
        <v>30</v>
      </c>
      <c r="O6" s="154">
        <f t="shared" si="1"/>
        <v>0</v>
      </c>
      <c r="P6">
        <v>5.58</v>
      </c>
      <c r="Q6">
        <v>13.95</v>
      </c>
      <c r="R6">
        <v>1.4</v>
      </c>
      <c r="S6">
        <v>4.88</v>
      </c>
      <c r="T6">
        <v>4.1900000000000004</v>
      </c>
      <c r="U6" s="156">
        <f t="shared" si="2"/>
        <v>30</v>
      </c>
      <c r="V6" s="154">
        <f t="shared" si="3"/>
        <v>0</v>
      </c>
    </row>
    <row r="7" spans="1:22">
      <c r="A7" t="s">
        <v>49</v>
      </c>
      <c r="B7">
        <f>PPCL!D7</f>
        <v>187</v>
      </c>
      <c r="C7">
        <f>PPCL!E7</f>
        <v>0</v>
      </c>
      <c r="D7">
        <f>PPCL!O7</f>
        <v>30</v>
      </c>
      <c r="E7">
        <f>PPCL!P7</f>
        <v>0</v>
      </c>
      <c r="F7">
        <f t="shared" si="4"/>
        <v>187</v>
      </c>
      <c r="G7">
        <f t="shared" si="5"/>
        <v>30</v>
      </c>
      <c r="H7" s="154"/>
      <c r="I7">
        <f>BRPL_EOD!AI7+BRPL_EOD!AJ7</f>
        <v>8</v>
      </c>
      <c r="J7">
        <f>BYPL_EOD!AI7+BYPL_EOD!AJ7</f>
        <v>6</v>
      </c>
      <c r="K7">
        <f>MES_EOD!AI7+MES_EOD!AJ7</f>
        <v>2</v>
      </c>
      <c r="L7">
        <f>NDMC_EOD!AI7+NDMC_EOD!AJ7</f>
        <v>8</v>
      </c>
      <c r="M7">
        <f>TPDDL_EOD!AI7+TPDDL_EOD!AJ7</f>
        <v>6</v>
      </c>
      <c r="N7">
        <f t="shared" si="0"/>
        <v>30</v>
      </c>
      <c r="O7" s="154">
        <f t="shared" si="1"/>
        <v>0</v>
      </c>
      <c r="P7">
        <v>8</v>
      </c>
      <c r="Q7">
        <v>6</v>
      </c>
      <c r="R7">
        <v>2</v>
      </c>
      <c r="S7">
        <v>8</v>
      </c>
      <c r="T7">
        <v>6</v>
      </c>
      <c r="U7" s="156">
        <f t="shared" si="2"/>
        <v>30</v>
      </c>
      <c r="V7" s="154">
        <f t="shared" si="3"/>
        <v>0</v>
      </c>
    </row>
    <row r="8" spans="1:22">
      <c r="A8" t="s">
        <v>50</v>
      </c>
      <c r="B8">
        <f>PPCL!D8</f>
        <v>187</v>
      </c>
      <c r="C8">
        <f>PPCL!E8</f>
        <v>0</v>
      </c>
      <c r="D8">
        <f>PPCL!O8</f>
        <v>30</v>
      </c>
      <c r="E8">
        <f>PPCL!P8</f>
        <v>0</v>
      </c>
      <c r="F8">
        <f t="shared" si="4"/>
        <v>187</v>
      </c>
      <c r="G8">
        <f t="shared" si="5"/>
        <v>30</v>
      </c>
      <c r="H8" s="154"/>
      <c r="I8">
        <f>BRPL_EOD!AI8+BRPL_EOD!AJ8</f>
        <v>8</v>
      </c>
      <c r="J8">
        <f>BYPL_EOD!AI8+BYPL_EOD!AJ8</f>
        <v>6</v>
      </c>
      <c r="K8">
        <f>MES_EOD!AI8+MES_EOD!AJ8</f>
        <v>2</v>
      </c>
      <c r="L8">
        <f>NDMC_EOD!AI8+NDMC_EOD!AJ8</f>
        <v>8</v>
      </c>
      <c r="M8">
        <f>TPDDL_EOD!AI8+TPDDL_EOD!AJ8</f>
        <v>6</v>
      </c>
      <c r="N8">
        <f t="shared" si="0"/>
        <v>30</v>
      </c>
      <c r="O8" s="154">
        <f t="shared" si="1"/>
        <v>0</v>
      </c>
      <c r="P8">
        <v>8</v>
      </c>
      <c r="Q8">
        <v>6</v>
      </c>
      <c r="R8">
        <v>2</v>
      </c>
      <c r="S8">
        <v>8</v>
      </c>
      <c r="T8">
        <v>6</v>
      </c>
      <c r="U8" s="156">
        <f t="shared" si="2"/>
        <v>30</v>
      </c>
      <c r="V8" s="154">
        <f t="shared" si="3"/>
        <v>0</v>
      </c>
    </row>
    <row r="9" spans="1:22">
      <c r="A9" t="s">
        <v>51</v>
      </c>
      <c r="B9">
        <f>PPCL!D9</f>
        <v>187</v>
      </c>
      <c r="C9">
        <f>PPCL!E9</f>
        <v>0</v>
      </c>
      <c r="D9">
        <f>PPCL!O9</f>
        <v>30</v>
      </c>
      <c r="E9">
        <f>PPCL!P9</f>
        <v>0</v>
      </c>
      <c r="F9">
        <f t="shared" si="4"/>
        <v>187</v>
      </c>
      <c r="G9">
        <f t="shared" si="5"/>
        <v>30</v>
      </c>
      <c r="H9" s="154"/>
      <c r="I9">
        <f>BRPL_EOD!AI9+BRPL_EOD!AJ9</f>
        <v>5.58</v>
      </c>
      <c r="J9">
        <f>BYPL_EOD!AI9+BYPL_EOD!AJ9</f>
        <v>13.95</v>
      </c>
      <c r="K9">
        <f>MES_EOD!AI9+MES_EOD!AJ9</f>
        <v>1.4</v>
      </c>
      <c r="L9">
        <f>NDMC_EOD!AI9+NDMC_EOD!AJ9</f>
        <v>4.88</v>
      </c>
      <c r="M9">
        <f>TPDDL_EOD!AI9+TPDDL_EOD!AJ9</f>
        <v>4.1900000000000004</v>
      </c>
      <c r="N9">
        <f t="shared" si="0"/>
        <v>30</v>
      </c>
      <c r="O9" s="154">
        <f t="shared" si="1"/>
        <v>0</v>
      </c>
      <c r="P9">
        <v>5.58</v>
      </c>
      <c r="Q9">
        <v>13.95</v>
      </c>
      <c r="R9">
        <v>1.4</v>
      </c>
      <c r="S9">
        <v>4.88</v>
      </c>
      <c r="T9">
        <v>4.1900000000000004</v>
      </c>
      <c r="U9" s="156">
        <f t="shared" si="2"/>
        <v>30</v>
      </c>
      <c r="V9" s="154">
        <f t="shared" si="3"/>
        <v>0</v>
      </c>
    </row>
    <row r="10" spans="1:22">
      <c r="A10" t="s">
        <v>52</v>
      </c>
      <c r="B10">
        <f>PPCL!D10</f>
        <v>187</v>
      </c>
      <c r="C10">
        <f>PPCL!E10</f>
        <v>0</v>
      </c>
      <c r="D10">
        <f>PPCL!O10</f>
        <v>30</v>
      </c>
      <c r="E10">
        <f>PPCL!P10</f>
        <v>0</v>
      </c>
      <c r="F10">
        <f t="shared" si="4"/>
        <v>187</v>
      </c>
      <c r="G10">
        <f t="shared" si="5"/>
        <v>30</v>
      </c>
      <c r="H10" s="154"/>
      <c r="I10">
        <f>BRPL_EOD!AI10+BRPL_EOD!AJ10</f>
        <v>5.58</v>
      </c>
      <c r="J10">
        <f>BYPL_EOD!AI10+BYPL_EOD!AJ10</f>
        <v>13.95</v>
      </c>
      <c r="K10">
        <f>MES_EOD!AI10+MES_EOD!AJ10</f>
        <v>1.4</v>
      </c>
      <c r="L10">
        <f>NDMC_EOD!AI10+NDMC_EOD!AJ10</f>
        <v>4.88</v>
      </c>
      <c r="M10">
        <f>TPDDL_EOD!AI10+TPDDL_EOD!AJ10</f>
        <v>4.1900000000000004</v>
      </c>
      <c r="N10">
        <f t="shared" si="0"/>
        <v>30</v>
      </c>
      <c r="O10" s="154">
        <f t="shared" si="1"/>
        <v>0</v>
      </c>
      <c r="P10">
        <v>5.58</v>
      </c>
      <c r="Q10">
        <v>13.95</v>
      </c>
      <c r="R10">
        <v>1.4</v>
      </c>
      <c r="S10">
        <v>4.88</v>
      </c>
      <c r="T10">
        <v>4.1900000000000004</v>
      </c>
      <c r="U10" s="156">
        <f t="shared" si="2"/>
        <v>30</v>
      </c>
      <c r="V10" s="154">
        <f t="shared" si="3"/>
        <v>0</v>
      </c>
    </row>
    <row r="11" spans="1:22">
      <c r="A11" t="s">
        <v>53</v>
      </c>
      <c r="B11">
        <f>PPCL!D11</f>
        <v>187</v>
      </c>
      <c r="C11">
        <f>PPCL!E11</f>
        <v>0</v>
      </c>
      <c r="D11">
        <f>PPCL!O11</f>
        <v>30</v>
      </c>
      <c r="E11">
        <f>PPCL!P11</f>
        <v>0</v>
      </c>
      <c r="F11">
        <f t="shared" si="4"/>
        <v>187</v>
      </c>
      <c r="G11">
        <f t="shared" si="5"/>
        <v>30</v>
      </c>
      <c r="H11" s="154"/>
      <c r="I11">
        <f>BRPL_EOD!AI11+BRPL_EOD!AJ11</f>
        <v>5.58</v>
      </c>
      <c r="J11">
        <f>BYPL_EOD!AI11+BYPL_EOD!AJ11</f>
        <v>13.95</v>
      </c>
      <c r="K11">
        <f>MES_EOD!AI11+MES_EOD!AJ11</f>
        <v>1.4</v>
      </c>
      <c r="L11">
        <f>NDMC_EOD!AI11+NDMC_EOD!AJ11</f>
        <v>4.88</v>
      </c>
      <c r="M11">
        <f>TPDDL_EOD!AI11+TPDDL_EOD!AJ11</f>
        <v>4.1900000000000004</v>
      </c>
      <c r="N11">
        <f t="shared" si="0"/>
        <v>30</v>
      </c>
      <c r="O11" s="154">
        <f t="shared" si="1"/>
        <v>0</v>
      </c>
      <c r="P11">
        <v>5.58</v>
      </c>
      <c r="Q11">
        <v>13.95</v>
      </c>
      <c r="R11">
        <v>1.4</v>
      </c>
      <c r="S11">
        <v>4.88</v>
      </c>
      <c r="T11">
        <v>4.1900000000000004</v>
      </c>
      <c r="U11" s="156">
        <f t="shared" si="2"/>
        <v>30</v>
      </c>
      <c r="V11" s="154">
        <f t="shared" si="3"/>
        <v>0</v>
      </c>
    </row>
    <row r="12" spans="1:22">
      <c r="A12" t="s">
        <v>54</v>
      </c>
      <c r="B12">
        <f>PPCL!D12</f>
        <v>187</v>
      </c>
      <c r="C12">
        <f>PPCL!E12</f>
        <v>0</v>
      </c>
      <c r="D12">
        <f>PPCL!O12</f>
        <v>30</v>
      </c>
      <c r="E12">
        <f>PPCL!P12</f>
        <v>0</v>
      </c>
      <c r="F12">
        <f t="shared" si="4"/>
        <v>187</v>
      </c>
      <c r="G12">
        <f t="shared" si="5"/>
        <v>30</v>
      </c>
      <c r="H12" s="154"/>
      <c r="I12">
        <f>BRPL_EOD!AI12+BRPL_EOD!AJ12</f>
        <v>5.58</v>
      </c>
      <c r="J12">
        <f>BYPL_EOD!AI12+BYPL_EOD!AJ12</f>
        <v>13.95</v>
      </c>
      <c r="K12">
        <f>MES_EOD!AI12+MES_EOD!AJ12</f>
        <v>1.4</v>
      </c>
      <c r="L12">
        <f>NDMC_EOD!AI12+NDMC_EOD!AJ12</f>
        <v>4.88</v>
      </c>
      <c r="M12">
        <f>TPDDL_EOD!AI12+TPDDL_EOD!AJ12</f>
        <v>4.1900000000000004</v>
      </c>
      <c r="N12">
        <f t="shared" si="0"/>
        <v>30</v>
      </c>
      <c r="O12" s="154">
        <f t="shared" si="1"/>
        <v>0</v>
      </c>
      <c r="P12">
        <v>5.58</v>
      </c>
      <c r="Q12">
        <v>13.95</v>
      </c>
      <c r="R12">
        <v>1.4</v>
      </c>
      <c r="S12">
        <v>4.88</v>
      </c>
      <c r="T12">
        <v>4.1900000000000004</v>
      </c>
      <c r="U12" s="156">
        <f t="shared" si="2"/>
        <v>30</v>
      </c>
      <c r="V12" s="154">
        <f t="shared" si="3"/>
        <v>0</v>
      </c>
    </row>
    <row r="13" spans="1:22">
      <c r="A13" t="s">
        <v>55</v>
      </c>
      <c r="B13">
        <f>PPCL!D13</f>
        <v>187</v>
      </c>
      <c r="C13">
        <f>PPCL!E13</f>
        <v>0</v>
      </c>
      <c r="D13">
        <f>PPCL!O13</f>
        <v>30</v>
      </c>
      <c r="E13">
        <f>PPCL!P13</f>
        <v>0</v>
      </c>
      <c r="F13">
        <f t="shared" si="4"/>
        <v>187</v>
      </c>
      <c r="G13">
        <f t="shared" si="5"/>
        <v>30</v>
      </c>
      <c r="H13" s="154"/>
      <c r="I13">
        <f>BRPL_EOD!AI13+BRPL_EOD!AJ13</f>
        <v>5.58</v>
      </c>
      <c r="J13">
        <f>BYPL_EOD!AI13+BYPL_EOD!AJ13</f>
        <v>13.95</v>
      </c>
      <c r="K13">
        <f>MES_EOD!AI13+MES_EOD!AJ13</f>
        <v>1.4</v>
      </c>
      <c r="L13">
        <f>NDMC_EOD!AI13+NDMC_EOD!AJ13</f>
        <v>4.88</v>
      </c>
      <c r="M13">
        <f>TPDDL_EOD!AI13+TPDDL_EOD!AJ13</f>
        <v>4.1900000000000004</v>
      </c>
      <c r="N13">
        <f t="shared" si="0"/>
        <v>30</v>
      </c>
      <c r="O13" s="154">
        <f t="shared" si="1"/>
        <v>0</v>
      </c>
      <c r="P13">
        <v>5.58</v>
      </c>
      <c r="Q13">
        <v>13.95</v>
      </c>
      <c r="R13">
        <v>1.4</v>
      </c>
      <c r="S13">
        <v>4.88</v>
      </c>
      <c r="T13">
        <v>4.1900000000000004</v>
      </c>
      <c r="U13" s="156">
        <f t="shared" si="2"/>
        <v>30</v>
      </c>
      <c r="V13" s="154">
        <f t="shared" si="3"/>
        <v>0</v>
      </c>
    </row>
    <row r="14" spans="1:22">
      <c r="A14" t="s">
        <v>56</v>
      </c>
      <c r="B14">
        <f>PPCL!D14</f>
        <v>187</v>
      </c>
      <c r="C14">
        <f>PPCL!E14</f>
        <v>0</v>
      </c>
      <c r="D14">
        <f>PPCL!O14</f>
        <v>30</v>
      </c>
      <c r="E14">
        <f>PPCL!P14</f>
        <v>0</v>
      </c>
      <c r="F14">
        <f t="shared" si="4"/>
        <v>187</v>
      </c>
      <c r="G14">
        <f t="shared" si="5"/>
        <v>30</v>
      </c>
      <c r="H14" s="154"/>
      <c r="I14">
        <f>BRPL_EOD!AI14+BRPL_EOD!AJ14</f>
        <v>5.58</v>
      </c>
      <c r="J14">
        <f>BYPL_EOD!AI14+BYPL_EOD!AJ14</f>
        <v>13.95</v>
      </c>
      <c r="K14">
        <f>MES_EOD!AI14+MES_EOD!AJ14</f>
        <v>1.4</v>
      </c>
      <c r="L14">
        <f>NDMC_EOD!AI14+NDMC_EOD!AJ14</f>
        <v>4.88</v>
      </c>
      <c r="M14">
        <f>TPDDL_EOD!AI14+TPDDL_EOD!AJ14</f>
        <v>4.1900000000000004</v>
      </c>
      <c r="N14">
        <f t="shared" si="0"/>
        <v>30</v>
      </c>
      <c r="O14" s="154">
        <f t="shared" si="1"/>
        <v>0</v>
      </c>
      <c r="P14">
        <v>5.58</v>
      </c>
      <c r="Q14">
        <v>13.95</v>
      </c>
      <c r="R14">
        <v>1.4</v>
      </c>
      <c r="S14">
        <v>4.88</v>
      </c>
      <c r="T14">
        <v>4.1900000000000004</v>
      </c>
      <c r="U14" s="156">
        <f t="shared" si="2"/>
        <v>30</v>
      </c>
      <c r="V14" s="154">
        <f t="shared" si="3"/>
        <v>0</v>
      </c>
    </row>
    <row r="15" spans="1:22">
      <c r="A15" t="s">
        <v>57</v>
      </c>
      <c r="B15">
        <f>PPCL!D15</f>
        <v>187</v>
      </c>
      <c r="C15">
        <f>PPCL!E15</f>
        <v>0</v>
      </c>
      <c r="D15">
        <f>PPCL!O15</f>
        <v>32</v>
      </c>
      <c r="E15">
        <f>PPCL!P15</f>
        <v>0</v>
      </c>
      <c r="F15">
        <f t="shared" si="4"/>
        <v>187</v>
      </c>
      <c r="G15">
        <f t="shared" si="5"/>
        <v>32</v>
      </c>
      <c r="H15" s="154"/>
      <c r="I15">
        <f>BRPL_EOD!AI15+BRPL_EOD!AJ15</f>
        <v>8.85</v>
      </c>
      <c r="J15">
        <f>BYPL_EOD!AI15+BYPL_EOD!AJ15</f>
        <v>5.63</v>
      </c>
      <c r="K15">
        <f>MES_EOD!AI15+MES_EOD!AJ15</f>
        <v>2</v>
      </c>
      <c r="L15">
        <f>NDMC_EOD!AI15+NDMC_EOD!AJ15</f>
        <v>9.48</v>
      </c>
      <c r="M15">
        <f>TPDDL_EOD!AI15+TPDDL_EOD!AJ15</f>
        <v>6.03</v>
      </c>
      <c r="N15">
        <f t="shared" si="0"/>
        <v>31.990000000000002</v>
      </c>
      <c r="O15" s="154">
        <f t="shared" si="1"/>
        <v>9.9999999999980105E-3</v>
      </c>
      <c r="P15">
        <v>8.8527664895279763</v>
      </c>
      <c r="Q15">
        <v>5.6317599249765546</v>
      </c>
      <c r="R15">
        <v>2.0006251953735541</v>
      </c>
      <c r="S15">
        <v>9.482963426070647</v>
      </c>
      <c r="T15">
        <v>6.0318849640512662</v>
      </c>
      <c r="U15" s="156">
        <f t="shared" si="2"/>
        <v>31.999999999999996</v>
      </c>
      <c r="V15" s="154">
        <f t="shared" si="3"/>
        <v>0</v>
      </c>
    </row>
    <row r="16" spans="1:22">
      <c r="A16" t="s">
        <v>58</v>
      </c>
      <c r="B16">
        <f>PPCL!D16</f>
        <v>187</v>
      </c>
      <c r="C16">
        <f>PPCL!E16</f>
        <v>0</v>
      </c>
      <c r="D16">
        <f>PPCL!O16</f>
        <v>32</v>
      </c>
      <c r="E16">
        <f>PPCL!P16</f>
        <v>0</v>
      </c>
      <c r="F16">
        <f t="shared" si="4"/>
        <v>187</v>
      </c>
      <c r="G16">
        <f t="shared" si="5"/>
        <v>32</v>
      </c>
      <c r="H16" s="154"/>
      <c r="I16">
        <f>BRPL_EOD!AI16+BRPL_EOD!AJ16</f>
        <v>8.85</v>
      </c>
      <c r="J16">
        <f>BYPL_EOD!AI16+BYPL_EOD!AJ16</f>
        <v>5.63</v>
      </c>
      <c r="K16">
        <f>MES_EOD!AI16+MES_EOD!AJ16</f>
        <v>2</v>
      </c>
      <c r="L16">
        <f>NDMC_EOD!AI16+NDMC_EOD!AJ16</f>
        <v>9.48</v>
      </c>
      <c r="M16">
        <f>TPDDL_EOD!AI16+TPDDL_EOD!AJ16</f>
        <v>6.03</v>
      </c>
      <c r="N16">
        <f t="shared" si="0"/>
        <v>31.990000000000002</v>
      </c>
      <c r="O16" s="154">
        <f t="shared" si="1"/>
        <v>9.9999999999980105E-3</v>
      </c>
      <c r="P16">
        <v>8.8527664895279763</v>
      </c>
      <c r="Q16">
        <v>5.6317599249765546</v>
      </c>
      <c r="R16">
        <v>2.0006251953735541</v>
      </c>
      <c r="S16">
        <v>9.482963426070647</v>
      </c>
      <c r="T16">
        <v>6.0318849640512662</v>
      </c>
      <c r="U16" s="156">
        <f t="shared" si="2"/>
        <v>31.999999999999996</v>
      </c>
      <c r="V16" s="154">
        <f t="shared" si="3"/>
        <v>0</v>
      </c>
    </row>
    <row r="17" spans="1:22">
      <c r="A17" t="s">
        <v>59</v>
      </c>
      <c r="B17">
        <f>PPCL!D17</f>
        <v>187</v>
      </c>
      <c r="C17">
        <f>PPCL!E17</f>
        <v>0</v>
      </c>
      <c r="D17">
        <f>PPCL!O17</f>
        <v>32</v>
      </c>
      <c r="E17">
        <f>PPCL!P17</f>
        <v>0</v>
      </c>
      <c r="F17">
        <f t="shared" si="4"/>
        <v>187</v>
      </c>
      <c r="G17">
        <f t="shared" si="5"/>
        <v>32</v>
      </c>
      <c r="H17" s="154"/>
      <c r="I17">
        <f>BRPL_EOD!AI17+BRPL_EOD!AJ17</f>
        <v>8.85</v>
      </c>
      <c r="J17">
        <f>BYPL_EOD!AI17+BYPL_EOD!AJ17</f>
        <v>5.63</v>
      </c>
      <c r="K17">
        <f>MES_EOD!AI17+MES_EOD!AJ17</f>
        <v>2</v>
      </c>
      <c r="L17">
        <f>NDMC_EOD!AI17+NDMC_EOD!AJ17</f>
        <v>9.48</v>
      </c>
      <c r="M17">
        <f>TPDDL_EOD!AI17+TPDDL_EOD!AJ17</f>
        <v>6.03</v>
      </c>
      <c r="N17">
        <f t="shared" si="0"/>
        <v>31.990000000000002</v>
      </c>
      <c r="O17" s="154">
        <f t="shared" si="1"/>
        <v>9.9999999999980105E-3</v>
      </c>
      <c r="P17">
        <v>8.8527664895279763</v>
      </c>
      <c r="Q17">
        <v>5.6317599249765546</v>
      </c>
      <c r="R17">
        <v>2.0006251953735541</v>
      </c>
      <c r="S17">
        <v>9.482963426070647</v>
      </c>
      <c r="T17">
        <v>6.0318849640512662</v>
      </c>
      <c r="U17" s="156">
        <f t="shared" si="2"/>
        <v>31.999999999999996</v>
      </c>
      <c r="V17" s="154">
        <f t="shared" si="3"/>
        <v>0</v>
      </c>
    </row>
    <row r="18" spans="1:22">
      <c r="A18" t="s">
        <v>60</v>
      </c>
      <c r="B18">
        <f>PPCL!D18</f>
        <v>187</v>
      </c>
      <c r="C18">
        <f>PPCL!E18</f>
        <v>0</v>
      </c>
      <c r="D18">
        <f>PPCL!O18</f>
        <v>32</v>
      </c>
      <c r="E18">
        <f>PPCL!P18</f>
        <v>0</v>
      </c>
      <c r="F18">
        <f t="shared" si="4"/>
        <v>187</v>
      </c>
      <c r="G18">
        <f t="shared" si="5"/>
        <v>32</v>
      </c>
      <c r="H18" s="154"/>
      <c r="I18">
        <f>BRPL_EOD!AI18+BRPL_EOD!AJ18</f>
        <v>8.85</v>
      </c>
      <c r="J18">
        <f>BYPL_EOD!AI18+BYPL_EOD!AJ18</f>
        <v>5.63</v>
      </c>
      <c r="K18">
        <f>MES_EOD!AI18+MES_EOD!AJ18</f>
        <v>2</v>
      </c>
      <c r="L18">
        <f>NDMC_EOD!AI18+NDMC_EOD!AJ18</f>
        <v>9.48</v>
      </c>
      <c r="M18">
        <f>TPDDL_EOD!AI18+TPDDL_EOD!AJ18</f>
        <v>6.03</v>
      </c>
      <c r="N18">
        <f t="shared" si="0"/>
        <v>31.990000000000002</v>
      </c>
      <c r="O18" s="154">
        <f t="shared" si="1"/>
        <v>9.9999999999980105E-3</v>
      </c>
      <c r="P18">
        <v>8.8527664895279763</v>
      </c>
      <c r="Q18">
        <v>5.6317599249765546</v>
      </c>
      <c r="R18">
        <v>2.0006251953735541</v>
      </c>
      <c r="S18">
        <v>9.482963426070647</v>
      </c>
      <c r="T18">
        <v>6.0318849640512662</v>
      </c>
      <c r="U18" s="156">
        <f t="shared" si="2"/>
        <v>31.999999999999996</v>
      </c>
      <c r="V18" s="154">
        <f t="shared" si="3"/>
        <v>0</v>
      </c>
    </row>
    <row r="19" spans="1:22">
      <c r="A19" t="s">
        <v>61</v>
      </c>
      <c r="B19">
        <f>PPCL!D19</f>
        <v>187</v>
      </c>
      <c r="C19">
        <f>PPCL!E19</f>
        <v>0</v>
      </c>
      <c r="D19">
        <f>PPCL!O19</f>
        <v>32</v>
      </c>
      <c r="E19">
        <f>PPCL!P19</f>
        <v>0</v>
      </c>
      <c r="F19">
        <f t="shared" si="4"/>
        <v>187</v>
      </c>
      <c r="G19">
        <f t="shared" si="5"/>
        <v>32</v>
      </c>
      <c r="H19" s="154"/>
      <c r="I19">
        <f>BRPL_EOD!AI19+BRPL_EOD!AJ19</f>
        <v>8.85</v>
      </c>
      <c r="J19">
        <f>BYPL_EOD!AI19+BYPL_EOD!AJ19</f>
        <v>5.63</v>
      </c>
      <c r="K19">
        <f>MES_EOD!AI19+MES_EOD!AJ19</f>
        <v>2</v>
      </c>
      <c r="L19">
        <f>NDMC_EOD!AI19+NDMC_EOD!AJ19</f>
        <v>9.48</v>
      </c>
      <c r="M19">
        <f>TPDDL_EOD!AI19+TPDDL_EOD!AJ19</f>
        <v>6.03</v>
      </c>
      <c r="N19">
        <f t="shared" si="0"/>
        <v>31.990000000000002</v>
      </c>
      <c r="O19" s="154">
        <f t="shared" si="1"/>
        <v>9.9999999999980105E-3</v>
      </c>
      <c r="P19">
        <v>8.8527664895279763</v>
      </c>
      <c r="Q19">
        <v>5.6317599249765546</v>
      </c>
      <c r="R19">
        <v>2.0006251953735541</v>
      </c>
      <c r="S19">
        <v>9.482963426070647</v>
      </c>
      <c r="T19">
        <v>6.0318849640512662</v>
      </c>
      <c r="U19" s="156">
        <f t="shared" si="2"/>
        <v>31.999999999999996</v>
      </c>
      <c r="V19" s="154">
        <f t="shared" si="3"/>
        <v>0</v>
      </c>
    </row>
    <row r="20" spans="1:22">
      <c r="A20" t="s">
        <v>62</v>
      </c>
      <c r="B20">
        <f>PPCL!D20</f>
        <v>187</v>
      </c>
      <c r="C20">
        <f>PPCL!E20</f>
        <v>0</v>
      </c>
      <c r="D20">
        <f>PPCL!O20</f>
        <v>32</v>
      </c>
      <c r="E20">
        <f>PPCL!P20</f>
        <v>0</v>
      </c>
      <c r="F20">
        <f t="shared" si="4"/>
        <v>187</v>
      </c>
      <c r="G20">
        <f t="shared" si="5"/>
        <v>32</v>
      </c>
      <c r="H20" s="154"/>
      <c r="I20">
        <f>BRPL_EOD!AI20+BRPL_EOD!AJ20</f>
        <v>8.85</v>
      </c>
      <c r="J20">
        <f>BYPL_EOD!AI20+BYPL_EOD!AJ20</f>
        <v>5.63</v>
      </c>
      <c r="K20">
        <f>MES_EOD!AI20+MES_EOD!AJ20</f>
        <v>2</v>
      </c>
      <c r="L20">
        <f>NDMC_EOD!AI20+NDMC_EOD!AJ20</f>
        <v>9.48</v>
      </c>
      <c r="M20">
        <f>TPDDL_EOD!AI20+TPDDL_EOD!AJ20</f>
        <v>6.03</v>
      </c>
      <c r="N20">
        <f t="shared" si="0"/>
        <v>31.990000000000002</v>
      </c>
      <c r="O20" s="154">
        <f t="shared" si="1"/>
        <v>9.9999999999980105E-3</v>
      </c>
      <c r="P20">
        <v>8.8527664895279763</v>
      </c>
      <c r="Q20">
        <v>5.6317599249765546</v>
      </c>
      <c r="R20">
        <v>2.0006251953735541</v>
      </c>
      <c r="S20">
        <v>9.482963426070647</v>
      </c>
      <c r="T20">
        <v>6.0318849640512662</v>
      </c>
      <c r="U20" s="156">
        <f t="shared" si="2"/>
        <v>31.999999999999996</v>
      </c>
      <c r="V20" s="154">
        <f t="shared" si="3"/>
        <v>0</v>
      </c>
    </row>
    <row r="21" spans="1:22">
      <c r="A21" t="s">
        <v>63</v>
      </c>
      <c r="B21">
        <f>PPCL!D21</f>
        <v>187</v>
      </c>
      <c r="C21">
        <f>PPCL!E21</f>
        <v>0</v>
      </c>
      <c r="D21">
        <f>PPCL!O21</f>
        <v>32</v>
      </c>
      <c r="E21">
        <f>PPCL!P21</f>
        <v>0</v>
      </c>
      <c r="F21">
        <f t="shared" si="4"/>
        <v>187</v>
      </c>
      <c r="G21">
        <f t="shared" si="5"/>
        <v>32</v>
      </c>
      <c r="H21" s="154"/>
      <c r="I21">
        <f>BRPL_EOD!AI21+BRPL_EOD!AJ21</f>
        <v>8.85</v>
      </c>
      <c r="J21">
        <f>BYPL_EOD!AI21+BYPL_EOD!AJ21</f>
        <v>5.63</v>
      </c>
      <c r="K21">
        <f>MES_EOD!AI21+MES_EOD!AJ21</f>
        <v>2</v>
      </c>
      <c r="L21">
        <f>NDMC_EOD!AI21+NDMC_EOD!AJ21</f>
        <v>9.48</v>
      </c>
      <c r="M21">
        <f>TPDDL_EOD!AI21+TPDDL_EOD!AJ21</f>
        <v>6.03</v>
      </c>
      <c r="N21">
        <f t="shared" si="0"/>
        <v>31.990000000000002</v>
      </c>
      <c r="O21" s="154">
        <f t="shared" si="1"/>
        <v>9.9999999999980105E-3</v>
      </c>
      <c r="P21">
        <v>8.8527664895279763</v>
      </c>
      <c r="Q21">
        <v>5.6317599249765546</v>
      </c>
      <c r="R21">
        <v>2.0006251953735541</v>
      </c>
      <c r="S21">
        <v>9.482963426070647</v>
      </c>
      <c r="T21">
        <v>6.0318849640512662</v>
      </c>
      <c r="U21" s="156">
        <f t="shared" si="2"/>
        <v>31.999999999999996</v>
      </c>
      <c r="V21" s="154">
        <f t="shared" si="3"/>
        <v>0</v>
      </c>
    </row>
    <row r="22" spans="1:22">
      <c r="A22" t="s">
        <v>64</v>
      </c>
      <c r="B22">
        <f>PPCL!D22</f>
        <v>187</v>
      </c>
      <c r="C22">
        <f>PPCL!E22</f>
        <v>0</v>
      </c>
      <c r="D22">
        <f>PPCL!O22</f>
        <v>32</v>
      </c>
      <c r="E22">
        <f>PPCL!P22</f>
        <v>0</v>
      </c>
      <c r="F22">
        <f t="shared" si="4"/>
        <v>187</v>
      </c>
      <c r="G22">
        <f t="shared" si="5"/>
        <v>32</v>
      </c>
      <c r="H22" s="154"/>
      <c r="I22">
        <f>BRPL_EOD!AI22+BRPL_EOD!AJ22</f>
        <v>8.85</v>
      </c>
      <c r="J22">
        <f>BYPL_EOD!AI22+BYPL_EOD!AJ22</f>
        <v>5.63</v>
      </c>
      <c r="K22">
        <f>MES_EOD!AI22+MES_EOD!AJ22</f>
        <v>2</v>
      </c>
      <c r="L22">
        <f>NDMC_EOD!AI22+NDMC_EOD!AJ22</f>
        <v>9.48</v>
      </c>
      <c r="M22">
        <f>TPDDL_EOD!AI22+TPDDL_EOD!AJ22</f>
        <v>6.03</v>
      </c>
      <c r="N22">
        <f t="shared" si="0"/>
        <v>31.990000000000002</v>
      </c>
      <c r="O22" s="154">
        <f t="shared" si="1"/>
        <v>9.9999999999980105E-3</v>
      </c>
      <c r="P22">
        <v>8.8527664895279763</v>
      </c>
      <c r="Q22">
        <v>5.6317599249765546</v>
      </c>
      <c r="R22">
        <v>2.0006251953735541</v>
      </c>
      <c r="S22">
        <v>9.482963426070647</v>
      </c>
      <c r="T22">
        <v>6.0318849640512662</v>
      </c>
      <c r="U22" s="156">
        <f t="shared" si="2"/>
        <v>31.999999999999996</v>
      </c>
      <c r="V22" s="154">
        <f t="shared" si="3"/>
        <v>0</v>
      </c>
    </row>
    <row r="23" spans="1:22">
      <c r="A23" t="s">
        <v>65</v>
      </c>
      <c r="B23">
        <f>PPCL!D23</f>
        <v>187</v>
      </c>
      <c r="C23">
        <f>PPCL!E23</f>
        <v>0</v>
      </c>
      <c r="D23">
        <f>PPCL!O23</f>
        <v>32</v>
      </c>
      <c r="E23">
        <f>PPCL!P23</f>
        <v>0</v>
      </c>
      <c r="F23">
        <f t="shared" si="4"/>
        <v>187</v>
      </c>
      <c r="G23">
        <f t="shared" si="5"/>
        <v>32</v>
      </c>
      <c r="H23" s="154"/>
      <c r="I23">
        <f>BRPL_EOD!AI23+BRPL_EOD!AJ23</f>
        <v>8.85</v>
      </c>
      <c r="J23">
        <f>BYPL_EOD!AI23+BYPL_EOD!AJ23</f>
        <v>5.63</v>
      </c>
      <c r="K23">
        <f>MES_EOD!AI23+MES_EOD!AJ23</f>
        <v>2</v>
      </c>
      <c r="L23">
        <f>NDMC_EOD!AI23+NDMC_EOD!AJ23</f>
        <v>9.48</v>
      </c>
      <c r="M23">
        <f>TPDDL_EOD!AI23+TPDDL_EOD!AJ23</f>
        <v>6.03</v>
      </c>
      <c r="N23">
        <f t="shared" si="0"/>
        <v>31.990000000000002</v>
      </c>
      <c r="O23" s="154">
        <f t="shared" si="1"/>
        <v>9.9999999999980105E-3</v>
      </c>
      <c r="P23">
        <v>8.8527664895279763</v>
      </c>
      <c r="Q23">
        <v>5.6317599249765546</v>
      </c>
      <c r="R23">
        <v>2.0006251953735541</v>
      </c>
      <c r="S23">
        <v>9.482963426070647</v>
      </c>
      <c r="T23">
        <v>6.0318849640512662</v>
      </c>
      <c r="U23" s="156">
        <f t="shared" si="2"/>
        <v>31.999999999999996</v>
      </c>
      <c r="V23" s="154">
        <f t="shared" si="3"/>
        <v>0</v>
      </c>
    </row>
    <row r="24" spans="1:22">
      <c r="A24" t="s">
        <v>66</v>
      </c>
      <c r="B24">
        <f>PPCL!D24</f>
        <v>187</v>
      </c>
      <c r="C24">
        <f>PPCL!E24</f>
        <v>0</v>
      </c>
      <c r="D24">
        <f>PPCL!O24</f>
        <v>32</v>
      </c>
      <c r="E24">
        <f>PPCL!P24</f>
        <v>0</v>
      </c>
      <c r="F24">
        <f t="shared" si="4"/>
        <v>187</v>
      </c>
      <c r="G24">
        <f t="shared" si="5"/>
        <v>32</v>
      </c>
      <c r="H24" s="154"/>
      <c r="I24">
        <f>BRPL_EOD!AI24+BRPL_EOD!AJ24</f>
        <v>5.95</v>
      </c>
      <c r="J24">
        <f>BYPL_EOD!AI24+BYPL_EOD!AJ24</f>
        <v>14.88</v>
      </c>
      <c r="K24">
        <f>MES_EOD!AI24+MES_EOD!AJ24</f>
        <v>1.49</v>
      </c>
      <c r="L24">
        <f>NDMC_EOD!AI24+NDMC_EOD!AJ24</f>
        <v>5.21</v>
      </c>
      <c r="M24">
        <f>TPDDL_EOD!AI24+TPDDL_EOD!AJ24</f>
        <v>4.47</v>
      </c>
      <c r="N24">
        <f t="shared" si="0"/>
        <v>32</v>
      </c>
      <c r="O24" s="154">
        <f t="shared" si="1"/>
        <v>0</v>
      </c>
      <c r="P24">
        <v>5.95</v>
      </c>
      <c r="Q24">
        <v>14.88</v>
      </c>
      <c r="R24">
        <v>1.49</v>
      </c>
      <c r="S24">
        <v>5.21</v>
      </c>
      <c r="T24">
        <v>4.47</v>
      </c>
      <c r="U24" s="156">
        <f t="shared" si="2"/>
        <v>32</v>
      </c>
      <c r="V24" s="154">
        <f t="shared" si="3"/>
        <v>0</v>
      </c>
    </row>
    <row r="25" spans="1:22">
      <c r="A25" t="s">
        <v>67</v>
      </c>
      <c r="B25">
        <f>PPCL!D25</f>
        <v>187</v>
      </c>
      <c r="C25">
        <f>PPCL!E25</f>
        <v>0</v>
      </c>
      <c r="D25">
        <f>PPCL!O25</f>
        <v>32</v>
      </c>
      <c r="E25">
        <f>PPCL!P25</f>
        <v>0</v>
      </c>
      <c r="F25">
        <f t="shared" si="4"/>
        <v>187</v>
      </c>
      <c r="G25">
        <f t="shared" si="5"/>
        <v>32</v>
      </c>
      <c r="H25" s="154"/>
      <c r="I25">
        <f>BRPL_EOD!AI25+BRPL_EOD!AJ25</f>
        <v>5.95</v>
      </c>
      <c r="J25">
        <f>BYPL_EOD!AI25+BYPL_EOD!AJ25</f>
        <v>14.88</v>
      </c>
      <c r="K25">
        <f>MES_EOD!AI25+MES_EOD!AJ25</f>
        <v>1.49</v>
      </c>
      <c r="L25">
        <f>NDMC_EOD!AI25+NDMC_EOD!AJ25</f>
        <v>5.21</v>
      </c>
      <c r="M25">
        <f>TPDDL_EOD!AI25+TPDDL_EOD!AJ25</f>
        <v>4.47</v>
      </c>
      <c r="N25">
        <f t="shared" si="0"/>
        <v>32</v>
      </c>
      <c r="O25" s="154">
        <f t="shared" si="1"/>
        <v>0</v>
      </c>
      <c r="P25">
        <v>5.95</v>
      </c>
      <c r="Q25">
        <v>14.88</v>
      </c>
      <c r="R25">
        <v>1.49</v>
      </c>
      <c r="S25">
        <v>5.21</v>
      </c>
      <c r="T25">
        <v>4.47</v>
      </c>
      <c r="U25" s="156">
        <f t="shared" si="2"/>
        <v>32</v>
      </c>
      <c r="V25" s="154">
        <f t="shared" si="3"/>
        <v>0</v>
      </c>
    </row>
    <row r="26" spans="1:22">
      <c r="A26" t="s">
        <v>68</v>
      </c>
      <c r="B26">
        <f>PPCL!D26</f>
        <v>187</v>
      </c>
      <c r="C26">
        <f>PPCL!E26</f>
        <v>0</v>
      </c>
      <c r="D26">
        <f>PPCL!O26</f>
        <v>32</v>
      </c>
      <c r="E26">
        <f>PPCL!P26</f>
        <v>0</v>
      </c>
      <c r="F26">
        <f t="shared" si="4"/>
        <v>187</v>
      </c>
      <c r="G26">
        <f t="shared" si="5"/>
        <v>32</v>
      </c>
      <c r="H26" s="154"/>
      <c r="I26">
        <f>BRPL_EOD!AI26+BRPL_EOD!AJ26</f>
        <v>5.95</v>
      </c>
      <c r="J26">
        <f>BYPL_EOD!AI26+BYPL_EOD!AJ26</f>
        <v>14.88</v>
      </c>
      <c r="K26">
        <f>MES_EOD!AI26+MES_EOD!AJ26</f>
        <v>1.49</v>
      </c>
      <c r="L26">
        <f>NDMC_EOD!AI26+NDMC_EOD!AJ26</f>
        <v>5.21</v>
      </c>
      <c r="M26">
        <f>TPDDL_EOD!AI26+TPDDL_EOD!AJ26</f>
        <v>4.47</v>
      </c>
      <c r="N26">
        <f t="shared" si="0"/>
        <v>32</v>
      </c>
      <c r="O26" s="154">
        <f t="shared" si="1"/>
        <v>0</v>
      </c>
      <c r="P26">
        <v>5.95</v>
      </c>
      <c r="Q26">
        <v>14.88</v>
      </c>
      <c r="R26">
        <v>1.49</v>
      </c>
      <c r="S26">
        <v>5.21</v>
      </c>
      <c r="T26">
        <v>4.47</v>
      </c>
      <c r="U26" s="156">
        <f t="shared" si="2"/>
        <v>32</v>
      </c>
      <c r="V26" s="154">
        <f t="shared" si="3"/>
        <v>0</v>
      </c>
    </row>
    <row r="27" spans="1:22">
      <c r="A27" t="s">
        <v>69</v>
      </c>
      <c r="B27">
        <f>PPCL!D27</f>
        <v>187</v>
      </c>
      <c r="C27">
        <f>PPCL!E27</f>
        <v>0</v>
      </c>
      <c r="D27">
        <f>PPCL!O27</f>
        <v>32</v>
      </c>
      <c r="E27">
        <f>PPCL!P27</f>
        <v>0</v>
      </c>
      <c r="F27">
        <f t="shared" si="4"/>
        <v>187</v>
      </c>
      <c r="G27">
        <f t="shared" si="5"/>
        <v>32</v>
      </c>
      <c r="H27" s="154"/>
      <c r="I27">
        <f>BRPL_EOD!AI27+BRPL_EOD!AJ27</f>
        <v>5.95</v>
      </c>
      <c r="J27">
        <f>BYPL_EOD!AI27+BYPL_EOD!AJ27</f>
        <v>14.88</v>
      </c>
      <c r="K27">
        <f>MES_EOD!AI27+MES_EOD!AJ27</f>
        <v>1.49</v>
      </c>
      <c r="L27">
        <f>NDMC_EOD!AI27+NDMC_EOD!AJ27</f>
        <v>5.21</v>
      </c>
      <c r="M27">
        <f>TPDDL_EOD!AI27+TPDDL_EOD!AJ27</f>
        <v>4.47</v>
      </c>
      <c r="N27">
        <f t="shared" si="0"/>
        <v>32</v>
      </c>
      <c r="O27" s="154">
        <f t="shared" si="1"/>
        <v>0</v>
      </c>
      <c r="P27">
        <v>5.95</v>
      </c>
      <c r="Q27">
        <v>14.88</v>
      </c>
      <c r="R27">
        <v>1.49</v>
      </c>
      <c r="S27">
        <v>5.21</v>
      </c>
      <c r="T27">
        <v>4.47</v>
      </c>
      <c r="U27" s="156">
        <f t="shared" si="2"/>
        <v>32</v>
      </c>
      <c r="V27" s="154">
        <f t="shared" si="3"/>
        <v>0</v>
      </c>
    </row>
    <row r="28" spans="1:22">
      <c r="A28" t="s">
        <v>70</v>
      </c>
      <c r="B28">
        <f>PPCL!D28</f>
        <v>187</v>
      </c>
      <c r="C28">
        <f>PPCL!E28</f>
        <v>0</v>
      </c>
      <c r="D28">
        <f>PPCL!O28</f>
        <v>32</v>
      </c>
      <c r="E28">
        <f>PPCL!P28</f>
        <v>0</v>
      </c>
      <c r="F28">
        <f t="shared" si="4"/>
        <v>187</v>
      </c>
      <c r="G28">
        <f t="shared" si="5"/>
        <v>32</v>
      </c>
      <c r="H28" s="154"/>
      <c r="I28">
        <f>BRPL_EOD!AI28+BRPL_EOD!AJ28</f>
        <v>5.95</v>
      </c>
      <c r="J28">
        <f>BYPL_EOD!AI28+BYPL_EOD!AJ28</f>
        <v>14.88</v>
      </c>
      <c r="K28">
        <f>MES_EOD!AI28+MES_EOD!AJ28</f>
        <v>1.49</v>
      </c>
      <c r="L28">
        <f>NDMC_EOD!AI28+NDMC_EOD!AJ28</f>
        <v>5.21</v>
      </c>
      <c r="M28">
        <f>TPDDL_EOD!AI28+TPDDL_EOD!AJ28</f>
        <v>4.47</v>
      </c>
      <c r="N28">
        <f t="shared" si="0"/>
        <v>32</v>
      </c>
      <c r="O28" s="154">
        <f t="shared" si="1"/>
        <v>0</v>
      </c>
      <c r="P28">
        <v>5.95</v>
      </c>
      <c r="Q28">
        <v>14.88</v>
      </c>
      <c r="R28">
        <v>1.49</v>
      </c>
      <c r="S28">
        <v>5.21</v>
      </c>
      <c r="T28">
        <v>4.47</v>
      </c>
      <c r="U28" s="156">
        <f t="shared" si="2"/>
        <v>32</v>
      </c>
      <c r="V28" s="154">
        <f t="shared" si="3"/>
        <v>0</v>
      </c>
    </row>
    <row r="29" spans="1:22">
      <c r="A29" t="s">
        <v>71</v>
      </c>
      <c r="B29">
        <f>PPCL!D29</f>
        <v>187</v>
      </c>
      <c r="C29">
        <f>PPCL!E29</f>
        <v>0</v>
      </c>
      <c r="D29">
        <f>PPCL!O29</f>
        <v>32</v>
      </c>
      <c r="E29">
        <f>PPCL!P29</f>
        <v>0</v>
      </c>
      <c r="F29">
        <f t="shared" si="4"/>
        <v>187</v>
      </c>
      <c r="G29">
        <f t="shared" si="5"/>
        <v>32</v>
      </c>
      <c r="H29" s="154"/>
      <c r="I29">
        <f>BRPL_EOD!AI29+BRPL_EOD!AJ29</f>
        <v>5.95</v>
      </c>
      <c r="J29">
        <f>BYPL_EOD!AI29+BYPL_EOD!AJ29</f>
        <v>14.88</v>
      </c>
      <c r="K29">
        <f>MES_EOD!AI29+MES_EOD!AJ29</f>
        <v>1.49</v>
      </c>
      <c r="L29">
        <f>NDMC_EOD!AI29+NDMC_EOD!AJ29</f>
        <v>5.21</v>
      </c>
      <c r="M29">
        <f>TPDDL_EOD!AI29+TPDDL_EOD!AJ29</f>
        <v>4.47</v>
      </c>
      <c r="N29">
        <f t="shared" si="0"/>
        <v>32</v>
      </c>
      <c r="O29" s="154">
        <f t="shared" si="1"/>
        <v>0</v>
      </c>
      <c r="P29">
        <v>5.95</v>
      </c>
      <c r="Q29">
        <v>14.88</v>
      </c>
      <c r="R29">
        <v>1.49</v>
      </c>
      <c r="S29">
        <v>5.21</v>
      </c>
      <c r="T29">
        <v>4.47</v>
      </c>
      <c r="U29" s="156">
        <f t="shared" si="2"/>
        <v>32</v>
      </c>
      <c r="V29" s="154">
        <f t="shared" si="3"/>
        <v>0</v>
      </c>
    </row>
    <row r="30" spans="1:22">
      <c r="A30" t="s">
        <v>72</v>
      </c>
      <c r="B30">
        <f>PPCL!D30</f>
        <v>187</v>
      </c>
      <c r="C30">
        <f>PPCL!E30</f>
        <v>0</v>
      </c>
      <c r="D30">
        <f>PPCL!O30</f>
        <v>32</v>
      </c>
      <c r="E30">
        <f>PPCL!P30</f>
        <v>0</v>
      </c>
      <c r="F30">
        <f t="shared" si="4"/>
        <v>187</v>
      </c>
      <c r="G30">
        <f t="shared" si="5"/>
        <v>32</v>
      </c>
      <c r="H30" s="154"/>
      <c r="I30">
        <f>BRPL_EOD!AI30+BRPL_EOD!AJ30</f>
        <v>5.95</v>
      </c>
      <c r="J30">
        <f>BYPL_EOD!AI30+BYPL_EOD!AJ30</f>
        <v>14.88</v>
      </c>
      <c r="K30">
        <f>MES_EOD!AI30+MES_EOD!AJ30</f>
        <v>1.49</v>
      </c>
      <c r="L30">
        <f>NDMC_EOD!AI30+NDMC_EOD!AJ30</f>
        <v>5.21</v>
      </c>
      <c r="M30">
        <f>TPDDL_EOD!AI30+TPDDL_EOD!AJ30</f>
        <v>4.47</v>
      </c>
      <c r="N30">
        <f t="shared" si="0"/>
        <v>32</v>
      </c>
      <c r="O30" s="154">
        <f t="shared" si="1"/>
        <v>0</v>
      </c>
      <c r="P30">
        <v>5.95</v>
      </c>
      <c r="Q30">
        <v>14.88</v>
      </c>
      <c r="R30">
        <v>1.49</v>
      </c>
      <c r="S30">
        <v>5.21</v>
      </c>
      <c r="T30">
        <v>4.47</v>
      </c>
      <c r="U30" s="156">
        <f t="shared" si="2"/>
        <v>32</v>
      </c>
      <c r="V30" s="154">
        <f t="shared" si="3"/>
        <v>0</v>
      </c>
    </row>
    <row r="31" spans="1:22">
      <c r="A31" t="s">
        <v>73</v>
      </c>
      <c r="B31">
        <f>PPCL!D31</f>
        <v>187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187</v>
      </c>
      <c r="G31">
        <f t="shared" si="5"/>
        <v>32</v>
      </c>
      <c r="H31" s="154"/>
      <c r="I31">
        <f>BRPL_EOD!AI31+BRPL_EOD!AJ31</f>
        <v>8.85</v>
      </c>
      <c r="J31">
        <f>BYPL_EOD!AI31+BYPL_EOD!AJ31</f>
        <v>5.63</v>
      </c>
      <c r="K31">
        <f>MES_EOD!AI31+MES_EOD!AJ31</f>
        <v>2</v>
      </c>
      <c r="L31">
        <f>NDMC_EOD!AI31+NDMC_EOD!AJ31</f>
        <v>9.48</v>
      </c>
      <c r="M31">
        <f>TPDDL_EOD!AI31+TPDDL_EOD!AJ31</f>
        <v>6.03</v>
      </c>
      <c r="N31">
        <f t="shared" si="0"/>
        <v>31.990000000000002</v>
      </c>
      <c r="O31" s="154">
        <f t="shared" si="1"/>
        <v>9.9999999999980105E-3</v>
      </c>
      <c r="P31">
        <v>8.8527664895279763</v>
      </c>
      <c r="Q31">
        <v>5.6317599249765546</v>
      </c>
      <c r="R31">
        <v>2.0006251953735541</v>
      </c>
      <c r="S31">
        <v>9.482963426070647</v>
      </c>
      <c r="T31">
        <v>6.0318849640512662</v>
      </c>
      <c r="U31" s="156">
        <f t="shared" si="2"/>
        <v>31.999999999999996</v>
      </c>
      <c r="V31" s="154">
        <f t="shared" si="3"/>
        <v>0</v>
      </c>
    </row>
    <row r="32" spans="1:22">
      <c r="A32" t="s">
        <v>74</v>
      </c>
      <c r="B32">
        <f>PPCL!D32</f>
        <v>187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187</v>
      </c>
      <c r="G32">
        <f t="shared" si="5"/>
        <v>32</v>
      </c>
      <c r="H32" s="154"/>
      <c r="I32">
        <f>BRPL_EOD!AI32+BRPL_EOD!AJ32</f>
        <v>8.85</v>
      </c>
      <c r="J32">
        <f>BYPL_EOD!AI32+BYPL_EOD!AJ32</f>
        <v>5.63</v>
      </c>
      <c r="K32">
        <f>MES_EOD!AI32+MES_EOD!AJ32</f>
        <v>2</v>
      </c>
      <c r="L32">
        <f>NDMC_EOD!AI32+NDMC_EOD!AJ32</f>
        <v>9.48</v>
      </c>
      <c r="M32">
        <f>TPDDL_EOD!AI32+TPDDL_EOD!AJ32</f>
        <v>6.03</v>
      </c>
      <c r="N32">
        <f t="shared" si="0"/>
        <v>31.990000000000002</v>
      </c>
      <c r="O32" s="154">
        <f t="shared" si="1"/>
        <v>9.9999999999980105E-3</v>
      </c>
      <c r="P32">
        <v>8.8527664895279763</v>
      </c>
      <c r="Q32">
        <v>5.6317599249765546</v>
      </c>
      <c r="R32">
        <v>2.0006251953735541</v>
      </c>
      <c r="S32">
        <v>9.482963426070647</v>
      </c>
      <c r="T32">
        <v>6.0318849640512662</v>
      </c>
      <c r="U32" s="156">
        <f t="shared" si="2"/>
        <v>31.999999999999996</v>
      </c>
      <c r="V32" s="154">
        <f t="shared" si="3"/>
        <v>0</v>
      </c>
    </row>
    <row r="33" spans="1:22">
      <c r="A33" t="s">
        <v>75</v>
      </c>
      <c r="B33">
        <f>PPCL!D33</f>
        <v>187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187</v>
      </c>
      <c r="G33">
        <f t="shared" si="5"/>
        <v>32</v>
      </c>
      <c r="H33" s="154"/>
      <c r="I33">
        <f>BRPL_EOD!AI33+BRPL_EOD!AJ33</f>
        <v>8.85</v>
      </c>
      <c r="J33">
        <f>BYPL_EOD!AI33+BYPL_EOD!AJ33</f>
        <v>5.63</v>
      </c>
      <c r="K33">
        <f>MES_EOD!AI33+MES_EOD!AJ33</f>
        <v>2</v>
      </c>
      <c r="L33">
        <f>NDMC_EOD!AI33+NDMC_EOD!AJ33</f>
        <v>9.48</v>
      </c>
      <c r="M33">
        <f>TPDDL_EOD!AI33+TPDDL_EOD!AJ33</f>
        <v>6.03</v>
      </c>
      <c r="N33">
        <f t="shared" si="0"/>
        <v>31.990000000000002</v>
      </c>
      <c r="O33" s="154">
        <f t="shared" si="1"/>
        <v>9.9999999999980105E-3</v>
      </c>
      <c r="P33">
        <v>8.8527664895279763</v>
      </c>
      <c r="Q33">
        <v>5.6317599249765546</v>
      </c>
      <c r="R33">
        <v>2.0006251953735541</v>
      </c>
      <c r="S33">
        <v>9.482963426070647</v>
      </c>
      <c r="T33">
        <v>6.0318849640512662</v>
      </c>
      <c r="U33" s="156">
        <f t="shared" si="2"/>
        <v>31.999999999999996</v>
      </c>
      <c r="V33" s="154">
        <f t="shared" si="3"/>
        <v>0</v>
      </c>
    </row>
    <row r="34" spans="1:22">
      <c r="A34" t="s">
        <v>76</v>
      </c>
      <c r="B34">
        <f>PPCL!D34</f>
        <v>147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147</v>
      </c>
      <c r="G34">
        <f t="shared" si="5"/>
        <v>32</v>
      </c>
      <c r="H34" s="154"/>
      <c r="I34">
        <f>BRPL_EOD!AI34+BRPL_EOD!AJ34</f>
        <v>8.85</v>
      </c>
      <c r="J34">
        <f>BYPL_EOD!AI34+BYPL_EOD!AJ34</f>
        <v>5.63</v>
      </c>
      <c r="K34">
        <f>MES_EOD!AI34+MES_EOD!AJ34</f>
        <v>2</v>
      </c>
      <c r="L34">
        <f>NDMC_EOD!AI34+NDMC_EOD!AJ34</f>
        <v>9.48</v>
      </c>
      <c r="M34">
        <f>TPDDL_EOD!AI34+TPDDL_EOD!AJ34</f>
        <v>6.03</v>
      </c>
      <c r="N34">
        <f t="shared" si="0"/>
        <v>31.990000000000002</v>
      </c>
      <c r="O34" s="154">
        <f t="shared" si="1"/>
        <v>9.9999999999980105E-3</v>
      </c>
      <c r="P34">
        <v>8.8527664895279763</v>
      </c>
      <c r="Q34">
        <v>5.6317599249765546</v>
      </c>
      <c r="R34">
        <v>2.0006251953735541</v>
      </c>
      <c r="S34">
        <v>9.482963426070647</v>
      </c>
      <c r="T34">
        <v>6.0318849640512662</v>
      </c>
      <c r="U34" s="156">
        <f t="shared" si="2"/>
        <v>31.999999999999996</v>
      </c>
      <c r="V34" s="154">
        <f t="shared" si="3"/>
        <v>0</v>
      </c>
    </row>
    <row r="35" spans="1:22">
      <c r="A35" t="s">
        <v>77</v>
      </c>
      <c r="B35">
        <f>PPCL!D35</f>
        <v>127</v>
      </c>
      <c r="C35">
        <f>PPCL!E35</f>
        <v>0</v>
      </c>
      <c r="D35">
        <f>PPCL!O35</f>
        <v>30</v>
      </c>
      <c r="E35">
        <f>PPCL!P35</f>
        <v>0</v>
      </c>
      <c r="F35">
        <f t="shared" si="4"/>
        <v>127</v>
      </c>
      <c r="G35">
        <f t="shared" si="5"/>
        <v>30</v>
      </c>
      <c r="H35" s="154"/>
      <c r="I35">
        <f>BRPL_EOD!AI35+BRPL_EOD!AJ35</f>
        <v>8</v>
      </c>
      <c r="J35">
        <f>BYPL_EOD!AI35+BYPL_EOD!AJ35</f>
        <v>5.63</v>
      </c>
      <c r="K35">
        <f>MES_EOD!AI35+MES_EOD!AJ35</f>
        <v>2</v>
      </c>
      <c r="L35">
        <f>NDMC_EOD!AI35+NDMC_EOD!AJ35</f>
        <v>8.3699999999999992</v>
      </c>
      <c r="M35">
        <f>TPDDL_EOD!AI35+TPDDL_EOD!AJ35</f>
        <v>6</v>
      </c>
      <c r="N35">
        <f t="shared" si="0"/>
        <v>30</v>
      </c>
      <c r="O35" s="154">
        <f t="shared" si="1"/>
        <v>0</v>
      </c>
      <c r="P35">
        <v>8</v>
      </c>
      <c r="Q35">
        <v>5.63</v>
      </c>
      <c r="R35">
        <v>2</v>
      </c>
      <c r="S35">
        <v>8.3699999999999992</v>
      </c>
      <c r="T35">
        <v>6</v>
      </c>
      <c r="U35" s="156">
        <f t="shared" si="2"/>
        <v>30</v>
      </c>
      <c r="V35" s="154">
        <f t="shared" si="3"/>
        <v>0</v>
      </c>
    </row>
    <row r="36" spans="1:22">
      <c r="A36" t="s">
        <v>78</v>
      </c>
      <c r="B36">
        <f>PPCL!D36</f>
        <v>127</v>
      </c>
      <c r="C36">
        <f>PPCL!E36</f>
        <v>0</v>
      </c>
      <c r="D36">
        <f>PPCL!O36</f>
        <v>30</v>
      </c>
      <c r="E36">
        <f>PPCL!P36</f>
        <v>0</v>
      </c>
      <c r="F36">
        <f t="shared" si="4"/>
        <v>127</v>
      </c>
      <c r="G36">
        <f t="shared" si="5"/>
        <v>30</v>
      </c>
      <c r="H36" s="154"/>
      <c r="I36">
        <f>BRPL_EOD!AI36+BRPL_EOD!AJ36</f>
        <v>8</v>
      </c>
      <c r="J36">
        <f>BYPL_EOD!AI36+BYPL_EOD!AJ36</f>
        <v>5.63</v>
      </c>
      <c r="K36">
        <f>MES_EOD!AI36+MES_EOD!AJ36</f>
        <v>2</v>
      </c>
      <c r="L36">
        <f>NDMC_EOD!AI36+NDMC_EOD!AJ36</f>
        <v>8.3699999999999992</v>
      </c>
      <c r="M36">
        <f>TPDDL_EOD!AI36+TPDDL_EOD!AJ36</f>
        <v>6</v>
      </c>
      <c r="N36">
        <f t="shared" si="0"/>
        <v>30</v>
      </c>
      <c r="O36" s="154">
        <f t="shared" si="1"/>
        <v>0</v>
      </c>
      <c r="P36">
        <v>8</v>
      </c>
      <c r="Q36">
        <v>5.63</v>
      </c>
      <c r="R36">
        <v>2</v>
      </c>
      <c r="S36">
        <v>8.3699999999999992</v>
      </c>
      <c r="T36">
        <v>6</v>
      </c>
      <c r="U36" s="156">
        <f t="shared" si="2"/>
        <v>30</v>
      </c>
      <c r="V36" s="154">
        <f t="shared" si="3"/>
        <v>0</v>
      </c>
    </row>
    <row r="37" spans="1:22">
      <c r="A37" t="s">
        <v>79</v>
      </c>
      <c r="B37">
        <f>PPCL!D37</f>
        <v>107</v>
      </c>
      <c r="C37">
        <f>PPCL!E37</f>
        <v>0</v>
      </c>
      <c r="D37">
        <f>PPCL!O37</f>
        <v>30</v>
      </c>
      <c r="E37">
        <f>PPCL!P37</f>
        <v>0</v>
      </c>
      <c r="F37">
        <f t="shared" si="4"/>
        <v>107</v>
      </c>
      <c r="G37">
        <f t="shared" si="5"/>
        <v>30</v>
      </c>
      <c r="H37" s="154"/>
      <c r="I37">
        <f>BRPL_EOD!AI37+BRPL_EOD!AJ37</f>
        <v>5.97</v>
      </c>
      <c r="J37">
        <f>BYPL_EOD!AI37+BYPL_EOD!AJ37</f>
        <v>12.83</v>
      </c>
      <c r="K37">
        <f>MES_EOD!AI37+MES_EOD!AJ37</f>
        <v>1.49</v>
      </c>
      <c r="L37">
        <f>NDMC_EOD!AI37+NDMC_EOD!AJ37</f>
        <v>5.22</v>
      </c>
      <c r="M37">
        <f>TPDDL_EOD!AI37+TPDDL_EOD!AJ37</f>
        <v>4.4800000000000004</v>
      </c>
      <c r="N37">
        <f t="shared" si="0"/>
        <v>29.99</v>
      </c>
      <c r="O37" s="154">
        <f t="shared" si="1"/>
        <v>1.0000000000001563E-2</v>
      </c>
      <c r="P37">
        <v>5.9719906635545179</v>
      </c>
      <c r="Q37">
        <v>12.834278092697566</v>
      </c>
      <c r="R37">
        <v>1.4904968322774259</v>
      </c>
      <c r="S37">
        <v>5.2217405801933978</v>
      </c>
      <c r="T37">
        <v>4.4814938312770929</v>
      </c>
      <c r="U37" s="156">
        <f t="shared" si="2"/>
        <v>30</v>
      </c>
      <c r="V37" s="154">
        <f t="shared" si="3"/>
        <v>0</v>
      </c>
    </row>
    <row r="38" spans="1:22">
      <c r="A38" t="s">
        <v>80</v>
      </c>
      <c r="B38">
        <f>PPCL!D38</f>
        <v>187</v>
      </c>
      <c r="C38">
        <f>PPCL!E38</f>
        <v>0</v>
      </c>
      <c r="D38">
        <f>PPCL!O38</f>
        <v>120</v>
      </c>
      <c r="E38">
        <f>PPCL!P38</f>
        <v>0</v>
      </c>
      <c r="F38">
        <f t="shared" si="4"/>
        <v>187</v>
      </c>
      <c r="G38">
        <f t="shared" si="5"/>
        <v>120</v>
      </c>
      <c r="H38" s="154"/>
      <c r="I38">
        <f>BRPL_EOD!AI38+BRPL_EOD!AJ38</f>
        <v>32.31</v>
      </c>
      <c r="J38">
        <f>BYPL_EOD!AI38+BYPL_EOD!AJ38</f>
        <v>24.15</v>
      </c>
      <c r="K38">
        <f>MES_EOD!AI38+MES_EOD!AJ38</f>
        <v>6.92</v>
      </c>
      <c r="L38">
        <f>NDMC_EOD!AI38+NDMC_EOD!AJ38</f>
        <v>34.6</v>
      </c>
      <c r="M38">
        <f>TPDDL_EOD!AI38+TPDDL_EOD!AJ38</f>
        <v>22.02</v>
      </c>
      <c r="N38">
        <f t="shared" si="0"/>
        <v>120</v>
      </c>
      <c r="O38" s="154">
        <f t="shared" si="1"/>
        <v>0</v>
      </c>
      <c r="P38">
        <v>32.31</v>
      </c>
      <c r="Q38">
        <v>24.15</v>
      </c>
      <c r="R38">
        <v>6.92</v>
      </c>
      <c r="S38">
        <v>34.6</v>
      </c>
      <c r="T38">
        <v>22.02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PPCL!D39</f>
        <v>187</v>
      </c>
      <c r="C39">
        <f>PPCL!E39</f>
        <v>0</v>
      </c>
      <c r="D39">
        <f>PPCL!O39</f>
        <v>145</v>
      </c>
      <c r="E39">
        <f>PPCL!P39</f>
        <v>0</v>
      </c>
      <c r="F39">
        <f t="shared" si="4"/>
        <v>187</v>
      </c>
      <c r="G39">
        <f t="shared" si="5"/>
        <v>145</v>
      </c>
      <c r="H39" s="154"/>
      <c r="I39">
        <f>BRPL_EOD!AI39+BRPL_EOD!AJ39</f>
        <v>40.729999999999997</v>
      </c>
      <c r="J39">
        <f>BYPL_EOD!AI39+BYPL_EOD!AJ39</f>
        <v>24.15</v>
      </c>
      <c r="K39">
        <f>MES_EOD!AI39+MES_EOD!AJ39</f>
        <v>8.73</v>
      </c>
      <c r="L39">
        <f>NDMC_EOD!AI39+NDMC_EOD!AJ39</f>
        <v>43.63</v>
      </c>
      <c r="M39">
        <f>TPDDL_EOD!AI39+TPDDL_EOD!AJ39</f>
        <v>27.76</v>
      </c>
      <c r="N39">
        <f t="shared" si="0"/>
        <v>145</v>
      </c>
      <c r="O39" s="154">
        <f t="shared" si="1"/>
        <v>0</v>
      </c>
      <c r="P39">
        <v>40.729999999999997</v>
      </c>
      <c r="Q39">
        <v>24.15</v>
      </c>
      <c r="R39">
        <v>8.73</v>
      </c>
      <c r="S39">
        <v>43.63</v>
      </c>
      <c r="T39">
        <v>27.76</v>
      </c>
      <c r="U39" s="156">
        <f t="shared" si="2"/>
        <v>145</v>
      </c>
      <c r="V39" s="154">
        <f t="shared" si="3"/>
        <v>0</v>
      </c>
    </row>
    <row r="40" spans="1:22">
      <c r="A40" t="s">
        <v>82</v>
      </c>
      <c r="B40">
        <f>PPCL!D40</f>
        <v>187</v>
      </c>
      <c r="C40">
        <f>PPCL!E40</f>
        <v>0</v>
      </c>
      <c r="D40">
        <f>PPCL!O40</f>
        <v>145</v>
      </c>
      <c r="E40">
        <f>PPCL!P40</f>
        <v>0</v>
      </c>
      <c r="F40">
        <f t="shared" si="4"/>
        <v>187</v>
      </c>
      <c r="G40">
        <f t="shared" si="5"/>
        <v>145</v>
      </c>
      <c r="H40" s="154"/>
      <c r="I40">
        <f>BRPL_EOD!AI40+BRPL_EOD!AJ40</f>
        <v>40.729999999999997</v>
      </c>
      <c r="J40">
        <f>BYPL_EOD!AI40+BYPL_EOD!AJ40</f>
        <v>24.15</v>
      </c>
      <c r="K40">
        <f>MES_EOD!AI40+MES_EOD!AJ40</f>
        <v>8.73</v>
      </c>
      <c r="L40">
        <f>NDMC_EOD!AI40+NDMC_EOD!AJ40</f>
        <v>43.63</v>
      </c>
      <c r="M40">
        <f>TPDDL_EOD!AI40+TPDDL_EOD!AJ40</f>
        <v>27.76</v>
      </c>
      <c r="N40">
        <f t="shared" si="0"/>
        <v>145</v>
      </c>
      <c r="O40" s="154">
        <f t="shared" si="1"/>
        <v>0</v>
      </c>
      <c r="P40">
        <v>40.729999999999997</v>
      </c>
      <c r="Q40">
        <v>24.15</v>
      </c>
      <c r="R40">
        <v>8.73</v>
      </c>
      <c r="S40">
        <v>43.63</v>
      </c>
      <c r="T40">
        <v>27.76</v>
      </c>
      <c r="U40" s="156">
        <f t="shared" si="2"/>
        <v>145</v>
      </c>
      <c r="V40" s="154">
        <f t="shared" si="3"/>
        <v>0</v>
      </c>
    </row>
    <row r="41" spans="1:22">
      <c r="A41" t="s">
        <v>83</v>
      </c>
      <c r="B41">
        <f>PPCL!D41</f>
        <v>187</v>
      </c>
      <c r="C41">
        <f>PPCL!E41</f>
        <v>0</v>
      </c>
      <c r="D41">
        <f>PPCL!O41</f>
        <v>145</v>
      </c>
      <c r="E41">
        <f>PPCL!P41</f>
        <v>0</v>
      </c>
      <c r="F41">
        <f t="shared" si="4"/>
        <v>187</v>
      </c>
      <c r="G41">
        <f t="shared" si="5"/>
        <v>145</v>
      </c>
      <c r="H41" s="154"/>
      <c r="I41">
        <f>BRPL_EOD!AI41+BRPL_EOD!AJ41</f>
        <v>40.729999999999997</v>
      </c>
      <c r="J41">
        <f>BYPL_EOD!AI41+BYPL_EOD!AJ41</f>
        <v>24.15</v>
      </c>
      <c r="K41">
        <f>MES_EOD!AI41+MES_EOD!AJ41</f>
        <v>8.73</v>
      </c>
      <c r="L41">
        <f>NDMC_EOD!AI41+NDMC_EOD!AJ41</f>
        <v>43.63</v>
      </c>
      <c r="M41">
        <f>TPDDL_EOD!AI41+TPDDL_EOD!AJ41</f>
        <v>27.76</v>
      </c>
      <c r="N41">
        <f t="shared" si="0"/>
        <v>145</v>
      </c>
      <c r="O41" s="154">
        <f t="shared" si="1"/>
        <v>0</v>
      </c>
      <c r="P41">
        <v>40.729999999999997</v>
      </c>
      <c r="Q41">
        <v>24.15</v>
      </c>
      <c r="R41">
        <v>8.73</v>
      </c>
      <c r="S41">
        <v>43.63</v>
      </c>
      <c r="T41">
        <v>27.76</v>
      </c>
      <c r="U41" s="156">
        <f t="shared" si="2"/>
        <v>145</v>
      </c>
      <c r="V41" s="154">
        <f t="shared" si="3"/>
        <v>0</v>
      </c>
    </row>
    <row r="42" spans="1:22">
      <c r="A42" t="s">
        <v>84</v>
      </c>
      <c r="B42">
        <f>PPCL!D42</f>
        <v>187</v>
      </c>
      <c r="C42">
        <f>PPCL!E42</f>
        <v>0</v>
      </c>
      <c r="D42">
        <f>PPCL!O42</f>
        <v>145</v>
      </c>
      <c r="E42">
        <f>PPCL!P42</f>
        <v>0</v>
      </c>
      <c r="F42">
        <f t="shared" si="4"/>
        <v>187</v>
      </c>
      <c r="G42">
        <f t="shared" si="5"/>
        <v>145</v>
      </c>
      <c r="H42" s="154"/>
      <c r="I42">
        <f>BRPL_EOD!AI42+BRPL_EOD!AJ42</f>
        <v>40.630000000000003</v>
      </c>
      <c r="J42">
        <f>BYPL_EOD!AI42+BYPL_EOD!AJ42</f>
        <v>24.47</v>
      </c>
      <c r="K42">
        <f>MES_EOD!AI42+MES_EOD!AJ42</f>
        <v>8.6999999999999993</v>
      </c>
      <c r="L42">
        <f>NDMC_EOD!AI42+NDMC_EOD!AJ42</f>
        <v>43.51</v>
      </c>
      <c r="M42">
        <f>TPDDL_EOD!AI42+TPDDL_EOD!AJ42</f>
        <v>27.69</v>
      </c>
      <c r="N42">
        <f t="shared" si="0"/>
        <v>145</v>
      </c>
      <c r="O42" s="154">
        <f t="shared" si="1"/>
        <v>0</v>
      </c>
      <c r="P42">
        <v>40.630000000000003</v>
      </c>
      <c r="Q42">
        <v>24.47</v>
      </c>
      <c r="R42">
        <v>8.6999999999999993</v>
      </c>
      <c r="S42">
        <v>43.51</v>
      </c>
      <c r="T42">
        <v>27.69</v>
      </c>
      <c r="U42" s="156">
        <f t="shared" si="2"/>
        <v>145</v>
      </c>
      <c r="V42" s="154">
        <f t="shared" si="3"/>
        <v>0</v>
      </c>
    </row>
    <row r="43" spans="1:22">
      <c r="A43" t="s">
        <v>85</v>
      </c>
      <c r="B43">
        <f>PPCL!D43</f>
        <v>182</v>
      </c>
      <c r="C43">
        <f>PPCL!E43</f>
        <v>0</v>
      </c>
      <c r="D43">
        <f>PPCL!O43</f>
        <v>145</v>
      </c>
      <c r="E43">
        <f>PPCL!P43</f>
        <v>0</v>
      </c>
      <c r="F43">
        <f t="shared" si="4"/>
        <v>182</v>
      </c>
      <c r="G43">
        <f t="shared" si="5"/>
        <v>145</v>
      </c>
      <c r="H43" s="154"/>
      <c r="I43">
        <f>BRPL_EOD!AI43+BRPL_EOD!AJ43</f>
        <v>40.630000000000003</v>
      </c>
      <c r="J43">
        <f>BYPL_EOD!AI43+BYPL_EOD!AJ43</f>
        <v>24.47</v>
      </c>
      <c r="K43">
        <f>MES_EOD!AI43+MES_EOD!AJ43</f>
        <v>8.6999999999999993</v>
      </c>
      <c r="L43">
        <f>NDMC_EOD!AI43+NDMC_EOD!AJ43</f>
        <v>43.51</v>
      </c>
      <c r="M43">
        <f>TPDDL_EOD!AI43+TPDDL_EOD!AJ43</f>
        <v>27.69</v>
      </c>
      <c r="N43">
        <f t="shared" si="0"/>
        <v>145</v>
      </c>
      <c r="O43" s="154">
        <f t="shared" si="1"/>
        <v>0</v>
      </c>
      <c r="P43">
        <v>40.630000000000003</v>
      </c>
      <c r="Q43">
        <v>24.47</v>
      </c>
      <c r="R43">
        <v>8.6999999999999993</v>
      </c>
      <c r="S43">
        <v>43.51</v>
      </c>
      <c r="T43">
        <v>27.69</v>
      </c>
      <c r="U43" s="156">
        <f t="shared" si="2"/>
        <v>145</v>
      </c>
      <c r="V43" s="154">
        <f t="shared" si="3"/>
        <v>0</v>
      </c>
    </row>
    <row r="44" spans="1:22">
      <c r="A44" t="s">
        <v>86</v>
      </c>
      <c r="B44">
        <f>PPCL!D44</f>
        <v>182</v>
      </c>
      <c r="C44">
        <f>PPCL!E44</f>
        <v>0</v>
      </c>
      <c r="D44">
        <f>PPCL!O44</f>
        <v>145</v>
      </c>
      <c r="E44">
        <f>PPCL!P44</f>
        <v>0</v>
      </c>
      <c r="F44">
        <f t="shared" si="4"/>
        <v>182</v>
      </c>
      <c r="G44">
        <f t="shared" si="5"/>
        <v>145</v>
      </c>
      <c r="H44" s="154"/>
      <c r="I44">
        <f>BRPL_EOD!AI44+BRPL_EOD!AJ44</f>
        <v>40.630000000000003</v>
      </c>
      <c r="J44">
        <f>BYPL_EOD!AI44+BYPL_EOD!AJ44</f>
        <v>24.47</v>
      </c>
      <c r="K44">
        <f>MES_EOD!AI44+MES_EOD!AJ44</f>
        <v>8.6999999999999993</v>
      </c>
      <c r="L44">
        <f>NDMC_EOD!AI44+NDMC_EOD!AJ44</f>
        <v>43.51</v>
      </c>
      <c r="M44">
        <f>TPDDL_EOD!AI44+TPDDL_EOD!AJ44</f>
        <v>27.69</v>
      </c>
      <c r="N44">
        <f t="shared" si="0"/>
        <v>145</v>
      </c>
      <c r="O44" s="154">
        <f t="shared" si="1"/>
        <v>0</v>
      </c>
      <c r="P44">
        <v>40.630000000000003</v>
      </c>
      <c r="Q44">
        <v>24.47</v>
      </c>
      <c r="R44">
        <v>8.6999999999999993</v>
      </c>
      <c r="S44">
        <v>43.51</v>
      </c>
      <c r="T44">
        <v>27.69</v>
      </c>
      <c r="U44" s="156">
        <f t="shared" si="2"/>
        <v>145</v>
      </c>
      <c r="V44" s="154">
        <f t="shared" si="3"/>
        <v>0</v>
      </c>
    </row>
    <row r="45" spans="1:22">
      <c r="A45" t="s">
        <v>87</v>
      </c>
      <c r="B45">
        <f>PPCL!D45</f>
        <v>182</v>
      </c>
      <c r="C45">
        <f>PPCL!E45</f>
        <v>0</v>
      </c>
      <c r="D45">
        <f>PPCL!O45</f>
        <v>145</v>
      </c>
      <c r="E45">
        <f>PPCL!P45</f>
        <v>0</v>
      </c>
      <c r="F45">
        <f t="shared" si="4"/>
        <v>182</v>
      </c>
      <c r="G45">
        <f t="shared" si="5"/>
        <v>145</v>
      </c>
      <c r="H45" s="154"/>
      <c r="I45">
        <f>BRPL_EOD!AI45+BRPL_EOD!AJ45</f>
        <v>41.02</v>
      </c>
      <c r="J45">
        <f>BYPL_EOD!AI45+BYPL_EOD!AJ45</f>
        <v>23.3</v>
      </c>
      <c r="K45">
        <f>MES_EOD!AI45+MES_EOD!AJ45</f>
        <v>8.7899999999999991</v>
      </c>
      <c r="L45">
        <f>NDMC_EOD!AI45+NDMC_EOD!AJ45</f>
        <v>43.94</v>
      </c>
      <c r="M45">
        <f>TPDDL_EOD!AI45+TPDDL_EOD!AJ45</f>
        <v>27.96</v>
      </c>
      <c r="N45">
        <f t="shared" si="0"/>
        <v>145.01000000000002</v>
      </c>
      <c r="O45" s="154">
        <f t="shared" si="1"/>
        <v>-1.0000000000019327E-2</v>
      </c>
      <c r="P45">
        <v>41.017171229570373</v>
      </c>
      <c r="Q45">
        <v>23.298393214261083</v>
      </c>
      <c r="R45">
        <v>8.7893938349079352</v>
      </c>
      <c r="S45">
        <v>43.936969864147294</v>
      </c>
      <c r="T45">
        <v>27.9580718571133</v>
      </c>
      <c r="U45" s="156">
        <f t="shared" si="2"/>
        <v>145</v>
      </c>
      <c r="V45" s="154">
        <f t="shared" si="3"/>
        <v>0</v>
      </c>
    </row>
    <row r="46" spans="1:22">
      <c r="A46" t="s">
        <v>88</v>
      </c>
      <c r="B46">
        <f>PPCL!D46</f>
        <v>182</v>
      </c>
      <c r="C46">
        <f>PPCL!E46</f>
        <v>0</v>
      </c>
      <c r="D46">
        <f>PPCL!O46</f>
        <v>145</v>
      </c>
      <c r="E46">
        <f>PPCL!P46</f>
        <v>0</v>
      </c>
      <c r="F46">
        <f t="shared" si="4"/>
        <v>182</v>
      </c>
      <c r="G46">
        <f t="shared" si="5"/>
        <v>145</v>
      </c>
      <c r="H46" s="154"/>
      <c r="I46">
        <f>BRPL_EOD!AI46+BRPL_EOD!AJ46</f>
        <v>41.02</v>
      </c>
      <c r="J46">
        <f>BYPL_EOD!AI46+BYPL_EOD!AJ46</f>
        <v>23.3</v>
      </c>
      <c r="K46">
        <f>MES_EOD!AI46+MES_EOD!AJ46</f>
        <v>8.7899999999999991</v>
      </c>
      <c r="L46">
        <f>NDMC_EOD!AI46+NDMC_EOD!AJ46</f>
        <v>43.94</v>
      </c>
      <c r="M46">
        <f>TPDDL_EOD!AI46+TPDDL_EOD!AJ46</f>
        <v>27.96</v>
      </c>
      <c r="N46">
        <f t="shared" si="0"/>
        <v>145.01000000000002</v>
      </c>
      <c r="O46" s="154">
        <f t="shared" si="1"/>
        <v>-1.0000000000019327E-2</v>
      </c>
      <c r="P46">
        <v>41.017171229570373</v>
      </c>
      <c r="Q46">
        <v>23.298393214261083</v>
      </c>
      <c r="R46">
        <v>8.7893938349079352</v>
      </c>
      <c r="S46">
        <v>43.936969864147294</v>
      </c>
      <c r="T46">
        <v>27.9580718571133</v>
      </c>
      <c r="U46" s="156">
        <f t="shared" si="2"/>
        <v>145</v>
      </c>
      <c r="V46" s="154">
        <f t="shared" si="3"/>
        <v>0</v>
      </c>
    </row>
    <row r="47" spans="1:22">
      <c r="A47" t="s">
        <v>89</v>
      </c>
      <c r="B47">
        <f>PPCL!D47</f>
        <v>182</v>
      </c>
      <c r="C47">
        <f>PPCL!E47</f>
        <v>0</v>
      </c>
      <c r="D47">
        <f>PPCL!O47</f>
        <v>145</v>
      </c>
      <c r="E47">
        <f>PPCL!P47</f>
        <v>0</v>
      </c>
      <c r="F47">
        <f t="shared" si="4"/>
        <v>182</v>
      </c>
      <c r="G47">
        <f t="shared" si="5"/>
        <v>145</v>
      </c>
      <c r="H47" s="154"/>
      <c r="I47">
        <f>BRPL_EOD!AI47+BRPL_EOD!AJ47</f>
        <v>41.02</v>
      </c>
      <c r="J47">
        <f>BYPL_EOD!AI47+BYPL_EOD!AJ47</f>
        <v>23.3</v>
      </c>
      <c r="K47">
        <f>MES_EOD!AI47+MES_EOD!AJ47</f>
        <v>8.7899999999999991</v>
      </c>
      <c r="L47">
        <f>NDMC_EOD!AI47+NDMC_EOD!AJ47</f>
        <v>43.94</v>
      </c>
      <c r="M47">
        <f>TPDDL_EOD!AI47+TPDDL_EOD!AJ47</f>
        <v>27.96</v>
      </c>
      <c r="N47">
        <f t="shared" si="0"/>
        <v>145.01000000000002</v>
      </c>
      <c r="O47" s="154">
        <f t="shared" si="1"/>
        <v>-1.0000000000019327E-2</v>
      </c>
      <c r="P47">
        <v>41.017171229570373</v>
      </c>
      <c r="Q47">
        <v>23.298393214261083</v>
      </c>
      <c r="R47">
        <v>8.7893938349079352</v>
      </c>
      <c r="S47">
        <v>43.936969864147294</v>
      </c>
      <c r="T47">
        <v>27.9580718571133</v>
      </c>
      <c r="U47" s="156">
        <f t="shared" si="2"/>
        <v>145</v>
      </c>
      <c r="V47" s="154">
        <f t="shared" si="3"/>
        <v>0</v>
      </c>
    </row>
    <row r="48" spans="1:22">
      <c r="A48" t="s">
        <v>90</v>
      </c>
      <c r="B48">
        <f>PPCL!D48</f>
        <v>182</v>
      </c>
      <c r="C48">
        <f>PPCL!E48</f>
        <v>0</v>
      </c>
      <c r="D48">
        <f>PPCL!O48</f>
        <v>35</v>
      </c>
      <c r="E48">
        <f>PPCL!P48</f>
        <v>0</v>
      </c>
      <c r="F48">
        <f t="shared" si="4"/>
        <v>182</v>
      </c>
      <c r="G48">
        <f t="shared" si="5"/>
        <v>35</v>
      </c>
      <c r="H48" s="154"/>
      <c r="I48">
        <f>BRPL_EOD!AI48+BRPL_EOD!AJ48</f>
        <v>8.2100000000000009</v>
      </c>
      <c r="J48">
        <f>BYPL_EOD!AI48+BYPL_EOD!AJ48</f>
        <v>10</v>
      </c>
      <c r="K48">
        <f>MES_EOD!AI48+MES_EOD!AJ48</f>
        <v>2</v>
      </c>
      <c r="L48">
        <f>NDMC_EOD!AI48+NDMC_EOD!AJ48</f>
        <v>8.7899999999999991</v>
      </c>
      <c r="M48">
        <f>TPDDL_EOD!AI48+TPDDL_EOD!AJ48</f>
        <v>6</v>
      </c>
      <c r="N48">
        <f t="shared" si="0"/>
        <v>35</v>
      </c>
      <c r="O48" s="154">
        <f t="shared" si="1"/>
        <v>0</v>
      </c>
      <c r="P48">
        <v>8.2100000000000009</v>
      </c>
      <c r="Q48">
        <v>10</v>
      </c>
      <c r="R48">
        <v>2</v>
      </c>
      <c r="S48">
        <v>8.7899999999999991</v>
      </c>
      <c r="T48">
        <v>6</v>
      </c>
      <c r="U48" s="156">
        <f t="shared" si="2"/>
        <v>35</v>
      </c>
      <c r="V48" s="154">
        <f t="shared" si="3"/>
        <v>0</v>
      </c>
    </row>
    <row r="49" spans="1:22">
      <c r="A49" t="s">
        <v>91</v>
      </c>
      <c r="B49">
        <f>PPCL!D49</f>
        <v>182</v>
      </c>
      <c r="C49">
        <f>PPCL!E49</f>
        <v>0</v>
      </c>
      <c r="D49">
        <f>PPCL!O49</f>
        <v>35</v>
      </c>
      <c r="E49">
        <f>PPCL!P49</f>
        <v>0</v>
      </c>
      <c r="F49">
        <f t="shared" si="4"/>
        <v>182</v>
      </c>
      <c r="G49">
        <f t="shared" si="5"/>
        <v>35</v>
      </c>
      <c r="H49" s="154"/>
      <c r="I49">
        <f>BRPL_EOD!AI49+BRPL_EOD!AJ49</f>
        <v>6.05</v>
      </c>
      <c r="J49">
        <f>BYPL_EOD!AI49+BYPL_EOD!AJ49</f>
        <v>17.61</v>
      </c>
      <c r="K49">
        <f>MES_EOD!AI49+MES_EOD!AJ49</f>
        <v>1.51</v>
      </c>
      <c r="L49">
        <f>NDMC_EOD!AI49+NDMC_EOD!AJ49</f>
        <v>5.29</v>
      </c>
      <c r="M49">
        <f>TPDDL_EOD!AI49+TPDDL_EOD!AJ49</f>
        <v>4.54</v>
      </c>
      <c r="N49">
        <f t="shared" si="0"/>
        <v>35</v>
      </c>
      <c r="O49" s="154">
        <f t="shared" si="1"/>
        <v>0</v>
      </c>
      <c r="P49">
        <v>6.05</v>
      </c>
      <c r="Q49">
        <v>17.61</v>
      </c>
      <c r="R49">
        <v>1.51</v>
      </c>
      <c r="S49">
        <v>5.29</v>
      </c>
      <c r="T49">
        <v>4.54</v>
      </c>
      <c r="U49" s="156">
        <f t="shared" si="2"/>
        <v>35</v>
      </c>
      <c r="V49" s="154">
        <f t="shared" si="3"/>
        <v>0</v>
      </c>
    </row>
    <row r="50" spans="1:22">
      <c r="A50" t="s">
        <v>92</v>
      </c>
      <c r="B50">
        <f>PPCL!D50</f>
        <v>182</v>
      </c>
      <c r="C50">
        <f>PPCL!E50</f>
        <v>0</v>
      </c>
      <c r="D50">
        <f>PPCL!O50</f>
        <v>35</v>
      </c>
      <c r="E50">
        <f>PPCL!P50</f>
        <v>0</v>
      </c>
      <c r="F50">
        <f t="shared" si="4"/>
        <v>182</v>
      </c>
      <c r="G50">
        <f t="shared" si="5"/>
        <v>35</v>
      </c>
      <c r="H50" s="154"/>
      <c r="I50">
        <f>BRPL_EOD!AI50+BRPL_EOD!AJ50</f>
        <v>6.05</v>
      </c>
      <c r="J50">
        <f>BYPL_EOD!AI50+BYPL_EOD!AJ50</f>
        <v>17.61</v>
      </c>
      <c r="K50">
        <f>MES_EOD!AI50+MES_EOD!AJ50</f>
        <v>1.51</v>
      </c>
      <c r="L50">
        <f>NDMC_EOD!AI50+NDMC_EOD!AJ50</f>
        <v>5.29</v>
      </c>
      <c r="M50">
        <f>TPDDL_EOD!AI50+TPDDL_EOD!AJ50</f>
        <v>4.54</v>
      </c>
      <c r="N50">
        <f t="shared" si="0"/>
        <v>35</v>
      </c>
      <c r="O50" s="154">
        <f t="shared" si="1"/>
        <v>0</v>
      </c>
      <c r="P50">
        <v>6.05</v>
      </c>
      <c r="Q50">
        <v>17.61</v>
      </c>
      <c r="R50">
        <v>1.51</v>
      </c>
      <c r="S50">
        <v>5.29</v>
      </c>
      <c r="T50">
        <v>4.54</v>
      </c>
      <c r="U50" s="156">
        <f t="shared" si="2"/>
        <v>35</v>
      </c>
      <c r="V50" s="154">
        <f t="shared" si="3"/>
        <v>0</v>
      </c>
    </row>
    <row r="51" spans="1:22">
      <c r="A51" t="s">
        <v>93</v>
      </c>
      <c r="B51">
        <f>PPCL!D51</f>
        <v>182</v>
      </c>
      <c r="C51">
        <f>PPCL!E51</f>
        <v>0</v>
      </c>
      <c r="D51">
        <f>PPCL!O51</f>
        <v>100</v>
      </c>
      <c r="E51">
        <f>PPCL!P51</f>
        <v>0</v>
      </c>
      <c r="F51">
        <f t="shared" si="4"/>
        <v>182</v>
      </c>
      <c r="G51">
        <f t="shared" si="5"/>
        <v>100</v>
      </c>
      <c r="H51" s="154"/>
      <c r="I51">
        <f>BRPL_EOD!AI51+BRPL_EOD!AJ51</f>
        <v>25.85</v>
      </c>
      <c r="J51">
        <f>BYPL_EOD!AI51+BYPL_EOD!AJ51</f>
        <v>23.3</v>
      </c>
      <c r="K51">
        <f>MES_EOD!AI51+MES_EOD!AJ51</f>
        <v>5.54</v>
      </c>
      <c r="L51">
        <f>NDMC_EOD!AI51+NDMC_EOD!AJ51</f>
        <v>27.69</v>
      </c>
      <c r="M51">
        <f>TPDDL_EOD!AI51+TPDDL_EOD!AJ51</f>
        <v>17.62</v>
      </c>
      <c r="N51">
        <f t="shared" si="0"/>
        <v>100.00000000000001</v>
      </c>
      <c r="O51" s="154">
        <f t="shared" si="1"/>
        <v>0</v>
      </c>
      <c r="P51">
        <v>25.849999999999998</v>
      </c>
      <c r="Q51">
        <v>23.299999999999997</v>
      </c>
      <c r="R51">
        <v>5.5399999999999991</v>
      </c>
      <c r="S51">
        <v>27.689999999999998</v>
      </c>
      <c r="T51">
        <v>17.619999999999997</v>
      </c>
      <c r="U51" s="156">
        <f t="shared" si="2"/>
        <v>100</v>
      </c>
      <c r="V51" s="154">
        <f t="shared" si="3"/>
        <v>0</v>
      </c>
    </row>
    <row r="52" spans="1:22">
      <c r="A52" t="s">
        <v>94</v>
      </c>
      <c r="B52">
        <f>PPCL!D52</f>
        <v>35</v>
      </c>
      <c r="C52">
        <f>PPCL!E52</f>
        <v>0</v>
      </c>
      <c r="D52">
        <f>PPCL!O52</f>
        <v>35</v>
      </c>
      <c r="E52">
        <f>PPCL!P52</f>
        <v>0</v>
      </c>
      <c r="F52">
        <f t="shared" si="4"/>
        <v>35</v>
      </c>
      <c r="G52">
        <f t="shared" si="5"/>
        <v>35</v>
      </c>
      <c r="H52" s="154"/>
      <c r="I52">
        <f>BRPL_EOD!AI52+BRPL_EOD!AJ52</f>
        <v>9.9</v>
      </c>
      <c r="J52">
        <f>BYPL_EOD!AI52+BYPL_EOD!AJ52</f>
        <v>5.62</v>
      </c>
      <c r="K52">
        <f>MES_EOD!AI52+MES_EOD!AJ52</f>
        <v>2.12</v>
      </c>
      <c r="L52">
        <f>NDMC_EOD!AI52+NDMC_EOD!AJ52</f>
        <v>10.61</v>
      </c>
      <c r="M52">
        <f>TPDDL_EOD!AI52+TPDDL_EOD!AJ52</f>
        <v>6.75</v>
      </c>
      <c r="N52">
        <f t="shared" si="0"/>
        <v>35</v>
      </c>
      <c r="O52" s="154">
        <f t="shared" si="1"/>
        <v>0</v>
      </c>
      <c r="P52">
        <v>9.9</v>
      </c>
      <c r="Q52">
        <v>5.62</v>
      </c>
      <c r="R52">
        <v>2.12</v>
      </c>
      <c r="S52">
        <v>10.61</v>
      </c>
      <c r="T52">
        <v>6.75</v>
      </c>
      <c r="U52" s="156">
        <f t="shared" si="2"/>
        <v>35</v>
      </c>
      <c r="V52" s="154">
        <f t="shared" si="3"/>
        <v>0</v>
      </c>
    </row>
    <row r="53" spans="1:22">
      <c r="A53" t="s">
        <v>95</v>
      </c>
      <c r="B53">
        <f>PPCL!D53</f>
        <v>35</v>
      </c>
      <c r="C53">
        <f>PPCL!E53</f>
        <v>0</v>
      </c>
      <c r="D53">
        <f>PPCL!O53</f>
        <v>35</v>
      </c>
      <c r="E53">
        <f>PPCL!P53</f>
        <v>0</v>
      </c>
      <c r="F53">
        <f t="shared" si="4"/>
        <v>35</v>
      </c>
      <c r="G53">
        <f t="shared" si="5"/>
        <v>35</v>
      </c>
      <c r="H53" s="154"/>
      <c r="I53">
        <f>BRPL_EOD!AI53+BRPL_EOD!AJ53</f>
        <v>9.9</v>
      </c>
      <c r="J53">
        <f>BYPL_EOD!AI53+BYPL_EOD!AJ53</f>
        <v>5.62</v>
      </c>
      <c r="K53">
        <f>MES_EOD!AI53+MES_EOD!AJ53</f>
        <v>2.12</v>
      </c>
      <c r="L53">
        <f>NDMC_EOD!AI53+NDMC_EOD!AJ53</f>
        <v>10.61</v>
      </c>
      <c r="M53">
        <f>TPDDL_EOD!AI53+TPDDL_EOD!AJ53</f>
        <v>6.75</v>
      </c>
      <c r="N53">
        <f t="shared" si="0"/>
        <v>35</v>
      </c>
      <c r="O53" s="154">
        <f t="shared" si="1"/>
        <v>0</v>
      </c>
      <c r="P53">
        <v>9.9</v>
      </c>
      <c r="Q53">
        <v>5.62</v>
      </c>
      <c r="R53">
        <v>2.12</v>
      </c>
      <c r="S53">
        <v>10.61</v>
      </c>
      <c r="T53">
        <v>6.75</v>
      </c>
      <c r="U53" s="156">
        <f t="shared" si="2"/>
        <v>35</v>
      </c>
      <c r="V53" s="154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20</v>
      </c>
      <c r="E54">
        <f>PPCL!P54</f>
        <v>0</v>
      </c>
      <c r="F54">
        <f t="shared" si="4"/>
        <v>20</v>
      </c>
      <c r="G54">
        <f t="shared" si="5"/>
        <v>20</v>
      </c>
      <c r="H54" s="154"/>
      <c r="I54">
        <f>BRPL_EOD!AI54+BRPL_EOD!AJ54</f>
        <v>5.66</v>
      </c>
      <c r="J54">
        <f>BYPL_EOD!AI54+BYPL_EOD!AJ54</f>
        <v>3.21</v>
      </c>
      <c r="K54">
        <f>MES_EOD!AI54+MES_EOD!AJ54</f>
        <v>1.21</v>
      </c>
      <c r="L54">
        <f>NDMC_EOD!AI54+NDMC_EOD!AJ54</f>
        <v>6.06</v>
      </c>
      <c r="M54">
        <f>TPDDL_EOD!AI54+TPDDL_EOD!AJ54</f>
        <v>3.86</v>
      </c>
      <c r="N54">
        <f t="shared" si="0"/>
        <v>20</v>
      </c>
      <c r="O54" s="154">
        <f t="shared" si="1"/>
        <v>0</v>
      </c>
      <c r="P54">
        <v>5.66</v>
      </c>
      <c r="Q54">
        <v>3.21</v>
      </c>
      <c r="R54">
        <v>1.21</v>
      </c>
      <c r="S54">
        <v>6.06</v>
      </c>
      <c r="T54">
        <v>3.86</v>
      </c>
      <c r="U54" s="156">
        <f t="shared" si="2"/>
        <v>20</v>
      </c>
      <c r="V54" s="154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20</v>
      </c>
      <c r="E55">
        <f>PPCL!P55</f>
        <v>0</v>
      </c>
      <c r="F55">
        <f t="shared" si="4"/>
        <v>20</v>
      </c>
      <c r="G55">
        <f t="shared" si="5"/>
        <v>20</v>
      </c>
      <c r="H55" s="154"/>
      <c r="I55">
        <f>BRPL_EOD!AI55+BRPL_EOD!AJ55</f>
        <v>5.66</v>
      </c>
      <c r="J55">
        <f>BYPL_EOD!AI55+BYPL_EOD!AJ55</f>
        <v>3.21</v>
      </c>
      <c r="K55">
        <f>MES_EOD!AI55+MES_EOD!AJ55</f>
        <v>1.21</v>
      </c>
      <c r="L55">
        <f>NDMC_EOD!AI55+NDMC_EOD!AJ55</f>
        <v>6.06</v>
      </c>
      <c r="M55">
        <f>TPDDL_EOD!AI55+TPDDL_EOD!AJ55</f>
        <v>3.86</v>
      </c>
      <c r="N55">
        <f t="shared" si="0"/>
        <v>20</v>
      </c>
      <c r="O55" s="154">
        <f t="shared" si="1"/>
        <v>0</v>
      </c>
      <c r="P55">
        <v>5.66</v>
      </c>
      <c r="Q55">
        <v>3.21</v>
      </c>
      <c r="R55">
        <v>1.21</v>
      </c>
      <c r="S55">
        <v>6.06</v>
      </c>
      <c r="T55">
        <v>3.86</v>
      </c>
      <c r="U55" s="156">
        <f t="shared" si="2"/>
        <v>20</v>
      </c>
      <c r="V55" s="154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20</v>
      </c>
      <c r="E56">
        <f>PPCL!P56</f>
        <v>0</v>
      </c>
      <c r="F56">
        <f t="shared" si="4"/>
        <v>20</v>
      </c>
      <c r="G56">
        <f t="shared" si="5"/>
        <v>20</v>
      </c>
      <c r="H56" s="154"/>
      <c r="I56">
        <f>BRPL_EOD!AI56+BRPL_EOD!AJ56</f>
        <v>5.66</v>
      </c>
      <c r="J56">
        <f>BYPL_EOD!AI56+BYPL_EOD!AJ56</f>
        <v>3.21</v>
      </c>
      <c r="K56">
        <f>MES_EOD!AI56+MES_EOD!AJ56</f>
        <v>1.21</v>
      </c>
      <c r="L56">
        <f>NDMC_EOD!AI56+NDMC_EOD!AJ56</f>
        <v>6.06</v>
      </c>
      <c r="M56">
        <f>TPDDL_EOD!AI56+TPDDL_EOD!AJ56</f>
        <v>3.86</v>
      </c>
      <c r="N56">
        <f t="shared" si="0"/>
        <v>20</v>
      </c>
      <c r="O56" s="154">
        <f t="shared" si="1"/>
        <v>0</v>
      </c>
      <c r="P56">
        <v>5.66</v>
      </c>
      <c r="Q56">
        <v>3.21</v>
      </c>
      <c r="R56">
        <v>1.21</v>
      </c>
      <c r="S56">
        <v>6.06</v>
      </c>
      <c r="T56">
        <v>3.86</v>
      </c>
      <c r="U56" s="156">
        <f t="shared" si="2"/>
        <v>20</v>
      </c>
      <c r="V56" s="154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20</v>
      </c>
      <c r="E57">
        <f>PPCL!P57</f>
        <v>0</v>
      </c>
      <c r="F57">
        <f t="shared" si="4"/>
        <v>20</v>
      </c>
      <c r="G57">
        <f t="shared" si="5"/>
        <v>20</v>
      </c>
      <c r="H57" s="154"/>
      <c r="I57">
        <f>BRPL_EOD!AI57+BRPL_EOD!AJ57</f>
        <v>5.66</v>
      </c>
      <c r="J57">
        <f>BYPL_EOD!AI57+BYPL_EOD!AJ57</f>
        <v>3.21</v>
      </c>
      <c r="K57">
        <f>MES_EOD!AI57+MES_EOD!AJ57</f>
        <v>1.21</v>
      </c>
      <c r="L57">
        <f>NDMC_EOD!AI57+NDMC_EOD!AJ57</f>
        <v>6.06</v>
      </c>
      <c r="M57">
        <f>TPDDL_EOD!AI57+TPDDL_EOD!AJ57</f>
        <v>3.86</v>
      </c>
      <c r="N57">
        <f t="shared" si="0"/>
        <v>20</v>
      </c>
      <c r="O57" s="154">
        <f t="shared" si="1"/>
        <v>0</v>
      </c>
      <c r="P57">
        <v>5.66</v>
      </c>
      <c r="Q57">
        <v>3.21</v>
      </c>
      <c r="R57">
        <v>1.21</v>
      </c>
      <c r="S57">
        <v>6.06</v>
      </c>
      <c r="T57">
        <v>3.86</v>
      </c>
      <c r="U57" s="156">
        <f t="shared" si="2"/>
        <v>20</v>
      </c>
      <c r="V57" s="154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20</v>
      </c>
      <c r="E58">
        <f>PPCL!P58</f>
        <v>0</v>
      </c>
      <c r="F58">
        <f t="shared" si="4"/>
        <v>20</v>
      </c>
      <c r="G58">
        <f t="shared" si="5"/>
        <v>20</v>
      </c>
      <c r="H58" s="154"/>
      <c r="I58">
        <f>BRPL_EOD!AI58+BRPL_EOD!AJ58</f>
        <v>5.66</v>
      </c>
      <c r="J58">
        <f>BYPL_EOD!AI58+BYPL_EOD!AJ58</f>
        <v>3.21</v>
      </c>
      <c r="K58">
        <f>MES_EOD!AI58+MES_EOD!AJ58</f>
        <v>1.21</v>
      </c>
      <c r="L58">
        <f>NDMC_EOD!AI58+NDMC_EOD!AJ58</f>
        <v>6.06</v>
      </c>
      <c r="M58">
        <f>TPDDL_EOD!AI58+TPDDL_EOD!AJ58</f>
        <v>3.86</v>
      </c>
      <c r="N58">
        <f t="shared" si="0"/>
        <v>20</v>
      </c>
      <c r="O58" s="154">
        <f t="shared" si="1"/>
        <v>0</v>
      </c>
      <c r="P58">
        <v>5.66</v>
      </c>
      <c r="Q58">
        <v>3.21</v>
      </c>
      <c r="R58">
        <v>1.21</v>
      </c>
      <c r="S58">
        <v>6.06</v>
      </c>
      <c r="T58">
        <v>3.86</v>
      </c>
      <c r="U58" s="156">
        <f t="shared" si="2"/>
        <v>20</v>
      </c>
      <c r="V58" s="154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20</v>
      </c>
      <c r="E59">
        <f>PPCL!P59</f>
        <v>0</v>
      </c>
      <c r="F59">
        <f t="shared" si="4"/>
        <v>20</v>
      </c>
      <c r="G59">
        <f t="shared" si="5"/>
        <v>20</v>
      </c>
      <c r="H59" s="154"/>
      <c r="I59">
        <f>BRPL_EOD!AI59+BRPL_EOD!AJ59</f>
        <v>5.66</v>
      </c>
      <c r="J59">
        <f>BYPL_EOD!AI59+BYPL_EOD!AJ59</f>
        <v>3.21</v>
      </c>
      <c r="K59">
        <f>MES_EOD!AI59+MES_EOD!AJ59</f>
        <v>1.21</v>
      </c>
      <c r="L59">
        <f>NDMC_EOD!AI59+NDMC_EOD!AJ59</f>
        <v>6.06</v>
      </c>
      <c r="M59">
        <f>TPDDL_EOD!AI59+TPDDL_EOD!AJ59</f>
        <v>3.86</v>
      </c>
      <c r="N59">
        <f t="shared" si="0"/>
        <v>20</v>
      </c>
      <c r="O59" s="154">
        <f t="shared" si="1"/>
        <v>0</v>
      </c>
      <c r="P59">
        <v>5.66</v>
      </c>
      <c r="Q59">
        <v>3.21</v>
      </c>
      <c r="R59">
        <v>1.21</v>
      </c>
      <c r="S59">
        <v>6.06</v>
      </c>
      <c r="T59">
        <v>3.86</v>
      </c>
      <c r="U59" s="156">
        <f t="shared" si="2"/>
        <v>20</v>
      </c>
      <c r="V59" s="154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20</v>
      </c>
      <c r="E60">
        <f>PPCL!P60</f>
        <v>0</v>
      </c>
      <c r="F60">
        <f t="shared" si="4"/>
        <v>20</v>
      </c>
      <c r="G60">
        <f t="shared" si="5"/>
        <v>20</v>
      </c>
      <c r="H60" s="154"/>
      <c r="I60">
        <f>BRPL_EOD!AI60+BRPL_EOD!AJ60</f>
        <v>5.66</v>
      </c>
      <c r="J60">
        <f>BYPL_EOD!AI60+BYPL_EOD!AJ60</f>
        <v>3.21</v>
      </c>
      <c r="K60">
        <f>MES_EOD!AI60+MES_EOD!AJ60</f>
        <v>1.21</v>
      </c>
      <c r="L60">
        <f>NDMC_EOD!AI60+NDMC_EOD!AJ60</f>
        <v>6.06</v>
      </c>
      <c r="M60">
        <f>TPDDL_EOD!AI60+TPDDL_EOD!AJ60</f>
        <v>3.86</v>
      </c>
      <c r="N60">
        <f t="shared" si="0"/>
        <v>20</v>
      </c>
      <c r="O60" s="154">
        <f t="shared" si="1"/>
        <v>0</v>
      </c>
      <c r="P60">
        <v>5.66</v>
      </c>
      <c r="Q60">
        <v>3.21</v>
      </c>
      <c r="R60">
        <v>1.21</v>
      </c>
      <c r="S60">
        <v>6.06</v>
      </c>
      <c r="T60">
        <v>3.86</v>
      </c>
      <c r="U60" s="156">
        <f t="shared" si="2"/>
        <v>20</v>
      </c>
      <c r="V60" s="154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20</v>
      </c>
      <c r="E61">
        <f>PPCL!P61</f>
        <v>0</v>
      </c>
      <c r="F61">
        <f t="shared" si="4"/>
        <v>20</v>
      </c>
      <c r="G61">
        <f t="shared" si="5"/>
        <v>20</v>
      </c>
      <c r="H61" s="154"/>
      <c r="I61">
        <f>BRPL_EOD!AI61+BRPL_EOD!AJ61</f>
        <v>5.66</v>
      </c>
      <c r="J61">
        <f>BYPL_EOD!AI61+BYPL_EOD!AJ61</f>
        <v>3.21</v>
      </c>
      <c r="K61">
        <f>MES_EOD!AI61+MES_EOD!AJ61</f>
        <v>1.21</v>
      </c>
      <c r="L61">
        <f>NDMC_EOD!AI61+NDMC_EOD!AJ61</f>
        <v>6.06</v>
      </c>
      <c r="M61">
        <f>TPDDL_EOD!AI61+TPDDL_EOD!AJ61</f>
        <v>3.86</v>
      </c>
      <c r="N61">
        <f t="shared" si="0"/>
        <v>20</v>
      </c>
      <c r="O61" s="154">
        <f t="shared" si="1"/>
        <v>0</v>
      </c>
      <c r="P61">
        <v>5.66</v>
      </c>
      <c r="Q61">
        <v>3.21</v>
      </c>
      <c r="R61">
        <v>1.21</v>
      </c>
      <c r="S61">
        <v>6.06</v>
      </c>
      <c r="T61">
        <v>3.86</v>
      </c>
      <c r="U61" s="156">
        <f t="shared" si="2"/>
        <v>20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20</v>
      </c>
      <c r="E62">
        <f>PPCL!P62</f>
        <v>0</v>
      </c>
      <c r="F62">
        <f t="shared" si="4"/>
        <v>185</v>
      </c>
      <c r="G62">
        <f t="shared" si="5"/>
        <v>20</v>
      </c>
      <c r="H62" s="154"/>
      <c r="I62">
        <f>BRPL_EOD!AI62+BRPL_EOD!AJ62</f>
        <v>6.1</v>
      </c>
      <c r="J62">
        <f>BYPL_EOD!AI62+BYPL_EOD!AJ62</f>
        <v>2.4500000000000002</v>
      </c>
      <c r="K62">
        <f>MES_EOD!AI62+MES_EOD!AJ62</f>
        <v>1.53</v>
      </c>
      <c r="L62">
        <f>NDMC_EOD!AI62+NDMC_EOD!AJ62</f>
        <v>5.34</v>
      </c>
      <c r="M62">
        <f>TPDDL_EOD!AI62+TPDDL_EOD!AJ62</f>
        <v>4.58</v>
      </c>
      <c r="N62">
        <f t="shared" si="0"/>
        <v>20</v>
      </c>
      <c r="O62" s="154">
        <f t="shared" si="1"/>
        <v>0</v>
      </c>
      <c r="P62">
        <v>6.1</v>
      </c>
      <c r="Q62">
        <v>2.4500000000000002</v>
      </c>
      <c r="R62">
        <v>1.53</v>
      </c>
      <c r="S62">
        <v>5.34</v>
      </c>
      <c r="T62">
        <v>4.58</v>
      </c>
      <c r="U62" s="156">
        <f t="shared" si="2"/>
        <v>20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20</v>
      </c>
      <c r="E63">
        <f>PPCL!P63</f>
        <v>0</v>
      </c>
      <c r="F63">
        <f t="shared" si="4"/>
        <v>185</v>
      </c>
      <c r="G63">
        <f t="shared" si="5"/>
        <v>20</v>
      </c>
      <c r="H63" s="154"/>
      <c r="I63">
        <f>BRPL_EOD!AI63+BRPL_EOD!AJ63</f>
        <v>3.72</v>
      </c>
      <c r="J63">
        <f>BYPL_EOD!AI63+BYPL_EOD!AJ63</f>
        <v>9.3000000000000007</v>
      </c>
      <c r="K63">
        <f>MES_EOD!AI63+MES_EOD!AJ63</f>
        <v>0.93</v>
      </c>
      <c r="L63">
        <f>NDMC_EOD!AI63+NDMC_EOD!AJ63</f>
        <v>3.26</v>
      </c>
      <c r="M63">
        <f>TPDDL_EOD!AI63+TPDDL_EOD!AJ63</f>
        <v>2.79</v>
      </c>
      <c r="N63">
        <f t="shared" si="0"/>
        <v>20</v>
      </c>
      <c r="O63" s="154">
        <f t="shared" si="1"/>
        <v>0</v>
      </c>
      <c r="P63">
        <v>3.72</v>
      </c>
      <c r="Q63">
        <v>9.3000000000000007</v>
      </c>
      <c r="R63">
        <v>0.93</v>
      </c>
      <c r="S63">
        <v>3.26</v>
      </c>
      <c r="T63">
        <v>2.79</v>
      </c>
      <c r="U63" s="156">
        <f t="shared" si="2"/>
        <v>20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20</v>
      </c>
      <c r="E64">
        <f>PPCL!P64</f>
        <v>0</v>
      </c>
      <c r="F64">
        <f t="shared" si="4"/>
        <v>185</v>
      </c>
      <c r="G64">
        <f t="shared" si="5"/>
        <v>20</v>
      </c>
      <c r="H64" s="154"/>
      <c r="I64">
        <f>BRPL_EOD!AI64+BRPL_EOD!AJ64</f>
        <v>3.72</v>
      </c>
      <c r="J64">
        <f>BYPL_EOD!AI64+BYPL_EOD!AJ64</f>
        <v>9.3000000000000007</v>
      </c>
      <c r="K64">
        <f>MES_EOD!AI64+MES_EOD!AJ64</f>
        <v>0.93</v>
      </c>
      <c r="L64">
        <f>NDMC_EOD!AI64+NDMC_EOD!AJ64</f>
        <v>3.26</v>
      </c>
      <c r="M64">
        <f>TPDDL_EOD!AI64+TPDDL_EOD!AJ64</f>
        <v>2.79</v>
      </c>
      <c r="N64">
        <f t="shared" si="0"/>
        <v>20</v>
      </c>
      <c r="O64" s="154">
        <f t="shared" si="1"/>
        <v>0</v>
      </c>
      <c r="P64">
        <v>3.72</v>
      </c>
      <c r="Q64">
        <v>9.3000000000000007</v>
      </c>
      <c r="R64">
        <v>0.93</v>
      </c>
      <c r="S64">
        <v>3.26</v>
      </c>
      <c r="T64">
        <v>2.79</v>
      </c>
      <c r="U64" s="156">
        <f t="shared" si="2"/>
        <v>20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145</v>
      </c>
      <c r="E65">
        <f>PPCL!P65</f>
        <v>0</v>
      </c>
      <c r="F65">
        <f t="shared" si="4"/>
        <v>185</v>
      </c>
      <c r="G65">
        <f t="shared" si="5"/>
        <v>145</v>
      </c>
      <c r="H65" s="154"/>
      <c r="I65">
        <f>BRPL_EOD!AI65+BRPL_EOD!AJ65</f>
        <v>41.02</v>
      </c>
      <c r="J65">
        <f>BYPL_EOD!AI65+BYPL_EOD!AJ65</f>
        <v>23.3</v>
      </c>
      <c r="K65">
        <f>MES_EOD!AI65+MES_EOD!AJ65</f>
        <v>8.7899999999999991</v>
      </c>
      <c r="L65">
        <f>NDMC_EOD!AI65+NDMC_EOD!AJ65</f>
        <v>43.94</v>
      </c>
      <c r="M65">
        <f>TPDDL_EOD!AI65+TPDDL_EOD!AJ65</f>
        <v>27.96</v>
      </c>
      <c r="N65">
        <f t="shared" si="0"/>
        <v>145.01000000000002</v>
      </c>
      <c r="O65" s="154">
        <f t="shared" si="1"/>
        <v>-1.0000000000019327E-2</v>
      </c>
      <c r="P65">
        <v>41.017171229570373</v>
      </c>
      <c r="Q65">
        <v>23.298393214261083</v>
      </c>
      <c r="R65">
        <v>8.7893938349079352</v>
      </c>
      <c r="S65">
        <v>43.936969864147294</v>
      </c>
      <c r="T65">
        <v>27.9580718571133</v>
      </c>
      <c r="U65" s="156">
        <f t="shared" si="2"/>
        <v>145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145</v>
      </c>
      <c r="E66">
        <f>PPCL!P66</f>
        <v>0</v>
      </c>
      <c r="F66">
        <f t="shared" si="4"/>
        <v>185</v>
      </c>
      <c r="G66">
        <f t="shared" si="5"/>
        <v>145</v>
      </c>
      <c r="H66" s="154"/>
      <c r="I66">
        <f>BRPL_EOD!AI66+BRPL_EOD!AJ66</f>
        <v>41.02</v>
      </c>
      <c r="J66">
        <f>BYPL_EOD!AI66+BYPL_EOD!AJ66</f>
        <v>23.3</v>
      </c>
      <c r="K66">
        <f>MES_EOD!AI66+MES_EOD!AJ66</f>
        <v>8.7899999999999991</v>
      </c>
      <c r="L66">
        <f>NDMC_EOD!AI66+NDMC_EOD!AJ66</f>
        <v>43.94</v>
      </c>
      <c r="M66">
        <f>TPDDL_EOD!AI66+TPDDL_EOD!AJ66</f>
        <v>27.96</v>
      </c>
      <c r="N66">
        <f t="shared" si="0"/>
        <v>145.01000000000002</v>
      </c>
      <c r="O66" s="154">
        <f t="shared" si="1"/>
        <v>-1.0000000000019327E-2</v>
      </c>
      <c r="P66">
        <v>41.017171229570373</v>
      </c>
      <c r="Q66">
        <v>23.298393214261083</v>
      </c>
      <c r="R66">
        <v>8.7893938349079352</v>
      </c>
      <c r="S66">
        <v>43.936969864147294</v>
      </c>
      <c r="T66">
        <v>27.9580718571133</v>
      </c>
      <c r="U66" s="156">
        <f t="shared" si="2"/>
        <v>145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145</v>
      </c>
      <c r="E67">
        <f>PPCL!P67</f>
        <v>0</v>
      </c>
      <c r="F67">
        <f t="shared" si="4"/>
        <v>185</v>
      </c>
      <c r="G67">
        <f t="shared" si="5"/>
        <v>145</v>
      </c>
      <c r="H67" s="154"/>
      <c r="I67">
        <f>BRPL_EOD!AI67+BRPL_EOD!AJ67</f>
        <v>41.02</v>
      </c>
      <c r="J67">
        <f>BYPL_EOD!AI67+BYPL_EOD!AJ67</f>
        <v>23.3</v>
      </c>
      <c r="K67">
        <f>MES_EOD!AI67+MES_EOD!AJ67</f>
        <v>8.7899999999999991</v>
      </c>
      <c r="L67">
        <f>NDMC_EOD!AI67+NDMC_EOD!AJ67</f>
        <v>43.94</v>
      </c>
      <c r="M67">
        <f>TPDDL_EOD!AI67+TPDDL_EOD!AJ67</f>
        <v>27.96</v>
      </c>
      <c r="N67">
        <f t="shared" ref="N67:N98" si="6">SUM(I67:M67)</f>
        <v>145.01000000000002</v>
      </c>
      <c r="O67" s="154">
        <f t="shared" ref="O67:O98" si="7">G67-N67</f>
        <v>-1.0000000000019327E-2</v>
      </c>
      <c r="P67">
        <v>41.017171229570373</v>
      </c>
      <c r="Q67">
        <v>23.298393214261083</v>
      </c>
      <c r="R67">
        <v>8.7893938349079352</v>
      </c>
      <c r="S67">
        <v>43.936969864147294</v>
      </c>
      <c r="T67">
        <v>27.9580718571133</v>
      </c>
      <c r="U67" s="156">
        <f t="shared" ref="U67:U98" si="8">SUM(P67:T67)</f>
        <v>145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145</v>
      </c>
      <c r="E68">
        <f>PPCL!P68</f>
        <v>0</v>
      </c>
      <c r="F68">
        <f t="shared" ref="F68:F98" si="10">B68+C68</f>
        <v>185</v>
      </c>
      <c r="G68">
        <f t="shared" ref="G68:G98" si="11">D68+E68</f>
        <v>145</v>
      </c>
      <c r="H68" s="154"/>
      <c r="I68">
        <f>BRPL_EOD!AI68+BRPL_EOD!AJ68</f>
        <v>41.02</v>
      </c>
      <c r="J68">
        <f>BYPL_EOD!AI68+BYPL_EOD!AJ68</f>
        <v>23.3</v>
      </c>
      <c r="K68">
        <f>MES_EOD!AI68+MES_EOD!AJ68</f>
        <v>8.7899999999999991</v>
      </c>
      <c r="L68">
        <f>NDMC_EOD!AI68+NDMC_EOD!AJ68</f>
        <v>43.94</v>
      </c>
      <c r="M68">
        <f>TPDDL_EOD!AI68+TPDDL_EOD!AJ68</f>
        <v>27.96</v>
      </c>
      <c r="N68">
        <f t="shared" si="6"/>
        <v>145.01000000000002</v>
      </c>
      <c r="O68" s="154">
        <f t="shared" si="7"/>
        <v>-1.0000000000019327E-2</v>
      </c>
      <c r="P68">
        <v>41.017171229570373</v>
      </c>
      <c r="Q68">
        <v>23.298393214261083</v>
      </c>
      <c r="R68">
        <v>8.7893938349079352</v>
      </c>
      <c r="S68">
        <v>43.936969864147294</v>
      </c>
      <c r="T68">
        <v>27.9580718571133</v>
      </c>
      <c r="U68" s="156">
        <f t="shared" si="8"/>
        <v>145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145</v>
      </c>
      <c r="E69">
        <f>PPCL!P69</f>
        <v>0</v>
      </c>
      <c r="F69">
        <f t="shared" si="10"/>
        <v>185</v>
      </c>
      <c r="G69">
        <f t="shared" si="11"/>
        <v>145</v>
      </c>
      <c r="H69" s="154"/>
      <c r="I69">
        <f>BRPL_EOD!AI69+BRPL_EOD!AJ69</f>
        <v>41.02</v>
      </c>
      <c r="J69">
        <f>BYPL_EOD!AI69+BYPL_EOD!AJ69</f>
        <v>23.3</v>
      </c>
      <c r="K69">
        <f>MES_EOD!AI69+MES_EOD!AJ69</f>
        <v>8.7899999999999991</v>
      </c>
      <c r="L69">
        <f>NDMC_EOD!AI69+NDMC_EOD!AJ69</f>
        <v>43.94</v>
      </c>
      <c r="M69">
        <f>TPDDL_EOD!AI69+TPDDL_EOD!AJ69</f>
        <v>27.96</v>
      </c>
      <c r="N69">
        <f t="shared" si="6"/>
        <v>145.01000000000002</v>
      </c>
      <c r="O69" s="154">
        <f t="shared" si="7"/>
        <v>-1.0000000000019327E-2</v>
      </c>
      <c r="P69">
        <v>41.017171229570373</v>
      </c>
      <c r="Q69">
        <v>23.298393214261083</v>
      </c>
      <c r="R69">
        <v>8.7893938349079352</v>
      </c>
      <c r="S69">
        <v>43.936969864147294</v>
      </c>
      <c r="T69">
        <v>27.9580718571133</v>
      </c>
      <c r="U69" s="156">
        <f t="shared" si="8"/>
        <v>145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145</v>
      </c>
      <c r="E70">
        <f>PPCL!P70</f>
        <v>0</v>
      </c>
      <c r="F70">
        <f t="shared" si="10"/>
        <v>185</v>
      </c>
      <c r="G70">
        <f t="shared" si="11"/>
        <v>145</v>
      </c>
      <c r="H70" s="154"/>
      <c r="I70">
        <f>BRPL_EOD!AI70+BRPL_EOD!AJ70</f>
        <v>41.02</v>
      </c>
      <c r="J70">
        <f>BYPL_EOD!AI70+BYPL_EOD!AJ70</f>
        <v>23.3</v>
      </c>
      <c r="K70">
        <f>MES_EOD!AI70+MES_EOD!AJ70</f>
        <v>8.7899999999999991</v>
      </c>
      <c r="L70">
        <f>NDMC_EOD!AI70+NDMC_EOD!AJ70</f>
        <v>43.94</v>
      </c>
      <c r="M70">
        <f>TPDDL_EOD!AI70+TPDDL_EOD!AJ70</f>
        <v>27.96</v>
      </c>
      <c r="N70">
        <f t="shared" si="6"/>
        <v>145.01000000000002</v>
      </c>
      <c r="O70" s="154">
        <f t="shared" si="7"/>
        <v>-1.0000000000019327E-2</v>
      </c>
      <c r="P70">
        <v>41.017171229570373</v>
      </c>
      <c r="Q70">
        <v>23.298393214261083</v>
      </c>
      <c r="R70">
        <v>8.7893938349079352</v>
      </c>
      <c r="S70">
        <v>43.936969864147294</v>
      </c>
      <c r="T70">
        <v>27.9580718571133</v>
      </c>
      <c r="U70" s="156">
        <f t="shared" si="8"/>
        <v>145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145</v>
      </c>
      <c r="E71">
        <f>PPCL!P71</f>
        <v>0</v>
      </c>
      <c r="F71">
        <f t="shared" si="10"/>
        <v>185</v>
      </c>
      <c r="G71">
        <f t="shared" si="11"/>
        <v>145</v>
      </c>
      <c r="H71" s="154"/>
      <c r="I71">
        <f>BRPL_EOD!AI71+BRPL_EOD!AJ71</f>
        <v>41.02</v>
      </c>
      <c r="J71">
        <f>BYPL_EOD!AI71+BYPL_EOD!AJ71</f>
        <v>23.3</v>
      </c>
      <c r="K71">
        <f>MES_EOD!AI71+MES_EOD!AJ71</f>
        <v>8.7899999999999991</v>
      </c>
      <c r="L71">
        <f>NDMC_EOD!AI71+NDMC_EOD!AJ71</f>
        <v>43.94</v>
      </c>
      <c r="M71">
        <f>TPDDL_EOD!AI71+TPDDL_EOD!AJ71</f>
        <v>27.96</v>
      </c>
      <c r="N71">
        <f t="shared" si="6"/>
        <v>145.01000000000002</v>
      </c>
      <c r="O71" s="154">
        <f t="shared" si="7"/>
        <v>-1.0000000000019327E-2</v>
      </c>
      <c r="P71">
        <v>41.017171229570373</v>
      </c>
      <c r="Q71">
        <v>23.298393214261083</v>
      </c>
      <c r="R71">
        <v>8.7893938349079352</v>
      </c>
      <c r="S71">
        <v>43.936969864147294</v>
      </c>
      <c r="T71">
        <v>27.9580718571133</v>
      </c>
      <c r="U71" s="156">
        <f t="shared" si="8"/>
        <v>145</v>
      </c>
      <c r="V71" s="154">
        <f t="shared" si="9"/>
        <v>0</v>
      </c>
    </row>
    <row r="72" spans="1:22">
      <c r="A72" t="s">
        <v>114</v>
      </c>
      <c r="B72">
        <f>PPCL!D72</f>
        <v>185</v>
      </c>
      <c r="C72">
        <f>PPCL!E72</f>
        <v>0</v>
      </c>
      <c r="D72">
        <f>PPCL!O72</f>
        <v>145</v>
      </c>
      <c r="E72">
        <f>PPCL!P72</f>
        <v>0</v>
      </c>
      <c r="F72">
        <f t="shared" si="10"/>
        <v>185</v>
      </c>
      <c r="G72">
        <f t="shared" si="11"/>
        <v>145</v>
      </c>
      <c r="H72" s="154"/>
      <c r="I72">
        <f>BRPL_EOD!AI72+BRPL_EOD!AJ72</f>
        <v>41.02</v>
      </c>
      <c r="J72">
        <f>BYPL_EOD!AI72+BYPL_EOD!AJ72</f>
        <v>23.3</v>
      </c>
      <c r="K72">
        <f>MES_EOD!AI72+MES_EOD!AJ72</f>
        <v>8.7899999999999991</v>
      </c>
      <c r="L72">
        <f>NDMC_EOD!AI72+NDMC_EOD!AJ72</f>
        <v>43.94</v>
      </c>
      <c r="M72">
        <f>TPDDL_EOD!AI72+TPDDL_EOD!AJ72</f>
        <v>27.96</v>
      </c>
      <c r="N72">
        <f t="shared" si="6"/>
        <v>145.01000000000002</v>
      </c>
      <c r="O72" s="154">
        <f t="shared" si="7"/>
        <v>-1.0000000000019327E-2</v>
      </c>
      <c r="P72">
        <v>41.017171229570373</v>
      </c>
      <c r="Q72">
        <v>23.298393214261083</v>
      </c>
      <c r="R72">
        <v>8.7893938349079352</v>
      </c>
      <c r="S72">
        <v>43.936969864147294</v>
      </c>
      <c r="T72">
        <v>27.9580718571133</v>
      </c>
      <c r="U72" s="156">
        <f t="shared" si="8"/>
        <v>145</v>
      </c>
      <c r="V72" s="154">
        <f t="shared" si="9"/>
        <v>0</v>
      </c>
    </row>
    <row r="73" spans="1:22">
      <c r="A73" t="s">
        <v>115</v>
      </c>
      <c r="B73">
        <f>PPCL!D73</f>
        <v>185</v>
      </c>
      <c r="C73">
        <f>PPCL!E73</f>
        <v>0</v>
      </c>
      <c r="D73">
        <f>PPCL!O73</f>
        <v>145</v>
      </c>
      <c r="E73">
        <f>PPCL!P73</f>
        <v>0</v>
      </c>
      <c r="F73">
        <f t="shared" si="10"/>
        <v>185</v>
      </c>
      <c r="G73">
        <f t="shared" si="11"/>
        <v>145</v>
      </c>
      <c r="H73" s="154"/>
      <c r="I73">
        <f>BRPL_EOD!AI73+BRPL_EOD!AJ73</f>
        <v>41.02</v>
      </c>
      <c r="J73">
        <f>BYPL_EOD!AI73+BYPL_EOD!AJ73</f>
        <v>23.3</v>
      </c>
      <c r="K73">
        <f>MES_EOD!AI73+MES_EOD!AJ73</f>
        <v>8.7899999999999991</v>
      </c>
      <c r="L73">
        <f>NDMC_EOD!AI73+NDMC_EOD!AJ73</f>
        <v>43.94</v>
      </c>
      <c r="M73">
        <f>TPDDL_EOD!AI73+TPDDL_EOD!AJ73</f>
        <v>27.96</v>
      </c>
      <c r="N73">
        <f t="shared" si="6"/>
        <v>145.01000000000002</v>
      </c>
      <c r="O73" s="154">
        <f t="shared" si="7"/>
        <v>-1.0000000000019327E-2</v>
      </c>
      <c r="P73">
        <v>41.017171229570373</v>
      </c>
      <c r="Q73">
        <v>23.298393214261083</v>
      </c>
      <c r="R73">
        <v>8.7893938349079352</v>
      </c>
      <c r="S73">
        <v>43.936969864147294</v>
      </c>
      <c r="T73">
        <v>27.9580718571133</v>
      </c>
      <c r="U73" s="156">
        <f t="shared" si="8"/>
        <v>145</v>
      </c>
      <c r="V73" s="154">
        <f t="shared" si="9"/>
        <v>0</v>
      </c>
    </row>
    <row r="74" spans="1:22">
      <c r="A74" t="s">
        <v>116</v>
      </c>
      <c r="B74">
        <f>PPCL!D74</f>
        <v>185</v>
      </c>
      <c r="C74">
        <f>PPCL!E74</f>
        <v>0</v>
      </c>
      <c r="D74">
        <f>PPCL!O74</f>
        <v>145</v>
      </c>
      <c r="E74">
        <f>PPCL!P74</f>
        <v>0</v>
      </c>
      <c r="F74">
        <f t="shared" si="10"/>
        <v>185</v>
      </c>
      <c r="G74">
        <f t="shared" si="11"/>
        <v>145</v>
      </c>
      <c r="H74" s="154"/>
      <c r="I74">
        <f>BRPL_EOD!AI74+BRPL_EOD!AJ74</f>
        <v>41.02</v>
      </c>
      <c r="J74">
        <f>BYPL_EOD!AI74+BYPL_EOD!AJ74</f>
        <v>23.3</v>
      </c>
      <c r="K74">
        <f>MES_EOD!AI74+MES_EOD!AJ74</f>
        <v>8.7899999999999991</v>
      </c>
      <c r="L74">
        <f>NDMC_EOD!AI74+NDMC_EOD!AJ74</f>
        <v>43.94</v>
      </c>
      <c r="M74">
        <f>TPDDL_EOD!AI74+TPDDL_EOD!AJ74</f>
        <v>27.96</v>
      </c>
      <c r="N74">
        <f t="shared" si="6"/>
        <v>145.01000000000002</v>
      </c>
      <c r="O74" s="154">
        <f t="shared" si="7"/>
        <v>-1.0000000000019327E-2</v>
      </c>
      <c r="P74">
        <v>41.017171229570373</v>
      </c>
      <c r="Q74">
        <v>23.298393214261083</v>
      </c>
      <c r="R74">
        <v>8.7893938349079352</v>
      </c>
      <c r="S74">
        <v>43.936969864147294</v>
      </c>
      <c r="T74">
        <v>27.9580718571133</v>
      </c>
      <c r="U74" s="156">
        <f t="shared" si="8"/>
        <v>145</v>
      </c>
      <c r="V74" s="154">
        <f t="shared" si="9"/>
        <v>0</v>
      </c>
    </row>
    <row r="75" spans="1:22">
      <c r="A75" t="s">
        <v>117</v>
      </c>
      <c r="B75">
        <f>PPCL!D75</f>
        <v>185</v>
      </c>
      <c r="C75">
        <f>PPCL!E75</f>
        <v>0</v>
      </c>
      <c r="D75">
        <f>PPCL!O75</f>
        <v>145</v>
      </c>
      <c r="E75">
        <f>PPCL!P75</f>
        <v>0</v>
      </c>
      <c r="F75">
        <f t="shared" si="10"/>
        <v>185</v>
      </c>
      <c r="G75">
        <f t="shared" si="11"/>
        <v>145</v>
      </c>
      <c r="H75" s="154"/>
      <c r="I75">
        <f>BRPL_EOD!AI75+BRPL_EOD!AJ75</f>
        <v>41.02</v>
      </c>
      <c r="J75">
        <f>BYPL_EOD!AI75+BYPL_EOD!AJ75</f>
        <v>23.3</v>
      </c>
      <c r="K75">
        <f>MES_EOD!AI75+MES_EOD!AJ75</f>
        <v>8.7899999999999991</v>
      </c>
      <c r="L75">
        <f>NDMC_EOD!AI75+NDMC_EOD!AJ75</f>
        <v>43.94</v>
      </c>
      <c r="M75">
        <f>TPDDL_EOD!AI75+TPDDL_EOD!AJ75</f>
        <v>27.96</v>
      </c>
      <c r="N75">
        <f t="shared" si="6"/>
        <v>145.01000000000002</v>
      </c>
      <c r="O75" s="154">
        <f t="shared" si="7"/>
        <v>-1.0000000000019327E-2</v>
      </c>
      <c r="P75">
        <v>41.017171229570373</v>
      </c>
      <c r="Q75">
        <v>23.298393214261083</v>
      </c>
      <c r="R75">
        <v>8.7893938349079352</v>
      </c>
      <c r="S75">
        <v>43.936969864147294</v>
      </c>
      <c r="T75">
        <v>27.9580718571133</v>
      </c>
      <c r="U75" s="156">
        <f t="shared" si="8"/>
        <v>145</v>
      </c>
      <c r="V75" s="154">
        <f t="shared" si="9"/>
        <v>0</v>
      </c>
    </row>
    <row r="76" spans="1:22">
      <c r="A76" t="s">
        <v>118</v>
      </c>
      <c r="B76">
        <f>PPCL!D76</f>
        <v>185</v>
      </c>
      <c r="C76">
        <f>PPCL!E76</f>
        <v>0</v>
      </c>
      <c r="D76">
        <f>PPCL!O76</f>
        <v>145</v>
      </c>
      <c r="E76">
        <f>PPCL!P76</f>
        <v>0</v>
      </c>
      <c r="F76">
        <f t="shared" si="10"/>
        <v>185</v>
      </c>
      <c r="G76">
        <f t="shared" si="11"/>
        <v>145</v>
      </c>
      <c r="H76" s="154"/>
      <c r="I76">
        <f>BRPL_EOD!AI76+BRPL_EOD!AJ76</f>
        <v>41.02</v>
      </c>
      <c r="J76">
        <f>BYPL_EOD!AI76+BYPL_EOD!AJ76</f>
        <v>23.3</v>
      </c>
      <c r="K76">
        <f>MES_EOD!AI76+MES_EOD!AJ76</f>
        <v>8.7899999999999991</v>
      </c>
      <c r="L76">
        <f>NDMC_EOD!AI76+NDMC_EOD!AJ76</f>
        <v>43.94</v>
      </c>
      <c r="M76">
        <f>TPDDL_EOD!AI76+TPDDL_EOD!AJ76</f>
        <v>27.96</v>
      </c>
      <c r="N76">
        <f t="shared" si="6"/>
        <v>145.01000000000002</v>
      </c>
      <c r="O76" s="154">
        <f t="shared" si="7"/>
        <v>-1.0000000000019327E-2</v>
      </c>
      <c r="P76">
        <v>41.017171229570373</v>
      </c>
      <c r="Q76">
        <v>23.298393214261083</v>
      </c>
      <c r="R76">
        <v>8.7893938349079352</v>
      </c>
      <c r="S76">
        <v>43.936969864147294</v>
      </c>
      <c r="T76">
        <v>27.9580718571133</v>
      </c>
      <c r="U76" s="156">
        <f t="shared" si="8"/>
        <v>145</v>
      </c>
      <c r="V76" s="154">
        <f t="shared" si="9"/>
        <v>0</v>
      </c>
    </row>
    <row r="77" spans="1:22">
      <c r="A77" t="s">
        <v>119</v>
      </c>
      <c r="B77">
        <f>PPCL!D77</f>
        <v>185</v>
      </c>
      <c r="C77">
        <f>PPCL!E77</f>
        <v>0</v>
      </c>
      <c r="D77">
        <f>PPCL!O77</f>
        <v>145</v>
      </c>
      <c r="E77">
        <f>PPCL!P77</f>
        <v>0</v>
      </c>
      <c r="F77">
        <f t="shared" si="10"/>
        <v>185</v>
      </c>
      <c r="G77">
        <f t="shared" si="11"/>
        <v>145</v>
      </c>
      <c r="H77" s="154"/>
      <c r="I77">
        <f>BRPL_EOD!AI77+BRPL_EOD!AJ77</f>
        <v>41.02</v>
      </c>
      <c r="J77">
        <f>BYPL_EOD!AI77+BYPL_EOD!AJ77</f>
        <v>23.3</v>
      </c>
      <c r="K77">
        <f>MES_EOD!AI77+MES_EOD!AJ77</f>
        <v>8.7899999999999991</v>
      </c>
      <c r="L77">
        <f>NDMC_EOD!AI77+NDMC_EOD!AJ77</f>
        <v>43.94</v>
      </c>
      <c r="M77">
        <f>TPDDL_EOD!AI77+TPDDL_EOD!AJ77</f>
        <v>27.96</v>
      </c>
      <c r="N77">
        <f t="shared" si="6"/>
        <v>145.01000000000002</v>
      </c>
      <c r="O77" s="154">
        <f t="shared" si="7"/>
        <v>-1.0000000000019327E-2</v>
      </c>
      <c r="P77">
        <v>41.017171229570373</v>
      </c>
      <c r="Q77">
        <v>23.298393214261083</v>
      </c>
      <c r="R77">
        <v>8.7893938349079352</v>
      </c>
      <c r="S77">
        <v>43.936969864147294</v>
      </c>
      <c r="T77">
        <v>27.9580718571133</v>
      </c>
      <c r="U77" s="156">
        <f t="shared" si="8"/>
        <v>145</v>
      </c>
      <c r="V77" s="154">
        <f t="shared" si="9"/>
        <v>0</v>
      </c>
    </row>
    <row r="78" spans="1:22">
      <c r="A78" t="s">
        <v>120</v>
      </c>
      <c r="B78">
        <f>PPCL!D78</f>
        <v>185</v>
      </c>
      <c r="C78">
        <f>PPCL!E78</f>
        <v>0</v>
      </c>
      <c r="D78">
        <f>PPCL!O78</f>
        <v>145</v>
      </c>
      <c r="E78">
        <f>PPCL!P78</f>
        <v>0</v>
      </c>
      <c r="F78">
        <f t="shared" si="10"/>
        <v>185</v>
      </c>
      <c r="G78">
        <f t="shared" si="11"/>
        <v>145</v>
      </c>
      <c r="H78" s="154"/>
      <c r="I78">
        <f>BRPL_EOD!AI78+BRPL_EOD!AJ78</f>
        <v>41.02</v>
      </c>
      <c r="J78">
        <f>BYPL_EOD!AI78+BYPL_EOD!AJ78</f>
        <v>23.3</v>
      </c>
      <c r="K78">
        <f>MES_EOD!AI78+MES_EOD!AJ78</f>
        <v>8.7899999999999991</v>
      </c>
      <c r="L78">
        <f>NDMC_EOD!AI78+NDMC_EOD!AJ78</f>
        <v>43.94</v>
      </c>
      <c r="M78">
        <f>TPDDL_EOD!AI78+TPDDL_EOD!AJ78</f>
        <v>27.96</v>
      </c>
      <c r="N78">
        <f t="shared" si="6"/>
        <v>145.01000000000002</v>
      </c>
      <c r="O78" s="154">
        <f t="shared" si="7"/>
        <v>-1.0000000000019327E-2</v>
      </c>
      <c r="P78">
        <v>41.017171229570373</v>
      </c>
      <c r="Q78">
        <v>23.298393214261083</v>
      </c>
      <c r="R78">
        <v>8.7893938349079352</v>
      </c>
      <c r="S78">
        <v>43.936969864147294</v>
      </c>
      <c r="T78">
        <v>27.9580718571133</v>
      </c>
      <c r="U78" s="156">
        <f t="shared" si="8"/>
        <v>145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145</v>
      </c>
      <c r="E79">
        <f>PPCL!P79</f>
        <v>0</v>
      </c>
      <c r="F79">
        <f t="shared" si="10"/>
        <v>185</v>
      </c>
      <c r="G79">
        <f t="shared" si="11"/>
        <v>145</v>
      </c>
      <c r="H79" s="154"/>
      <c r="I79">
        <f>BRPL_EOD!AI79+BRPL_EOD!AJ79</f>
        <v>41.02</v>
      </c>
      <c r="J79">
        <f>BYPL_EOD!AI79+BYPL_EOD!AJ79</f>
        <v>23.3</v>
      </c>
      <c r="K79">
        <f>MES_EOD!AI79+MES_EOD!AJ79</f>
        <v>8.7899999999999991</v>
      </c>
      <c r="L79">
        <f>NDMC_EOD!AI79+NDMC_EOD!AJ79</f>
        <v>43.94</v>
      </c>
      <c r="M79">
        <f>TPDDL_EOD!AI79+TPDDL_EOD!AJ79</f>
        <v>27.96</v>
      </c>
      <c r="N79">
        <f t="shared" si="6"/>
        <v>145.01000000000002</v>
      </c>
      <c r="O79" s="154">
        <f t="shared" si="7"/>
        <v>-1.0000000000019327E-2</v>
      </c>
      <c r="P79">
        <v>41.017171229570373</v>
      </c>
      <c r="Q79">
        <v>23.298393214261083</v>
      </c>
      <c r="R79">
        <v>8.7893938349079352</v>
      </c>
      <c r="S79">
        <v>43.936969864147294</v>
      </c>
      <c r="T79">
        <v>27.9580718571133</v>
      </c>
      <c r="U79" s="156">
        <f t="shared" si="8"/>
        <v>145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145</v>
      </c>
      <c r="E80">
        <f>PPCL!P80</f>
        <v>0</v>
      </c>
      <c r="F80">
        <f t="shared" si="10"/>
        <v>185</v>
      </c>
      <c r="G80">
        <f t="shared" si="11"/>
        <v>145</v>
      </c>
      <c r="H80" s="154"/>
      <c r="I80">
        <f>BRPL_EOD!AI80+BRPL_EOD!AJ80</f>
        <v>41.02</v>
      </c>
      <c r="J80">
        <f>BYPL_EOD!AI80+BYPL_EOD!AJ80</f>
        <v>23.3</v>
      </c>
      <c r="K80">
        <f>MES_EOD!AI80+MES_EOD!AJ80</f>
        <v>8.7899999999999991</v>
      </c>
      <c r="L80">
        <f>NDMC_EOD!AI80+NDMC_EOD!AJ80</f>
        <v>43.94</v>
      </c>
      <c r="M80">
        <f>TPDDL_EOD!AI80+TPDDL_EOD!AJ80</f>
        <v>27.96</v>
      </c>
      <c r="N80">
        <f t="shared" si="6"/>
        <v>145.01000000000002</v>
      </c>
      <c r="O80" s="154">
        <f t="shared" si="7"/>
        <v>-1.0000000000019327E-2</v>
      </c>
      <c r="P80">
        <v>41.017171229570373</v>
      </c>
      <c r="Q80">
        <v>23.298393214261083</v>
      </c>
      <c r="R80">
        <v>8.7893938349079352</v>
      </c>
      <c r="S80">
        <v>43.936969864147294</v>
      </c>
      <c r="T80">
        <v>27.9580718571133</v>
      </c>
      <c r="U80" s="156">
        <f t="shared" si="8"/>
        <v>145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145</v>
      </c>
      <c r="E81">
        <f>PPCL!P81</f>
        <v>0</v>
      </c>
      <c r="F81">
        <f t="shared" si="10"/>
        <v>185</v>
      </c>
      <c r="G81">
        <f t="shared" si="11"/>
        <v>145</v>
      </c>
      <c r="H81" s="154"/>
      <c r="I81">
        <f>BRPL_EOD!AI81+BRPL_EOD!AJ81</f>
        <v>41.02</v>
      </c>
      <c r="J81">
        <f>BYPL_EOD!AI81+BYPL_EOD!AJ81</f>
        <v>23.3</v>
      </c>
      <c r="K81">
        <f>MES_EOD!AI81+MES_EOD!AJ81</f>
        <v>8.7899999999999991</v>
      </c>
      <c r="L81">
        <f>NDMC_EOD!AI81+NDMC_EOD!AJ81</f>
        <v>43.94</v>
      </c>
      <c r="M81">
        <f>TPDDL_EOD!AI81+TPDDL_EOD!AJ81</f>
        <v>27.96</v>
      </c>
      <c r="N81">
        <f t="shared" si="6"/>
        <v>145.01000000000002</v>
      </c>
      <c r="O81" s="154">
        <f t="shared" si="7"/>
        <v>-1.0000000000019327E-2</v>
      </c>
      <c r="P81">
        <v>41.017171229570373</v>
      </c>
      <c r="Q81">
        <v>23.298393214261083</v>
      </c>
      <c r="R81">
        <v>8.7893938349079352</v>
      </c>
      <c r="S81">
        <v>43.936969864147294</v>
      </c>
      <c r="T81">
        <v>27.9580718571133</v>
      </c>
      <c r="U81" s="156">
        <f t="shared" si="8"/>
        <v>145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145</v>
      </c>
      <c r="E82">
        <f>PPCL!P82</f>
        <v>0</v>
      </c>
      <c r="F82">
        <f t="shared" si="10"/>
        <v>185</v>
      </c>
      <c r="G82">
        <f t="shared" si="11"/>
        <v>145</v>
      </c>
      <c r="H82" s="154"/>
      <c r="I82">
        <f>BRPL_EOD!AI82+BRPL_EOD!AJ82</f>
        <v>41.02</v>
      </c>
      <c r="J82">
        <f>BYPL_EOD!AI82+BYPL_EOD!AJ82</f>
        <v>23.3</v>
      </c>
      <c r="K82">
        <f>MES_EOD!AI82+MES_EOD!AJ82</f>
        <v>8.7899999999999991</v>
      </c>
      <c r="L82">
        <f>NDMC_EOD!AI82+NDMC_EOD!AJ82</f>
        <v>43.94</v>
      </c>
      <c r="M82">
        <f>TPDDL_EOD!AI82+TPDDL_EOD!AJ82</f>
        <v>27.96</v>
      </c>
      <c r="N82">
        <f t="shared" si="6"/>
        <v>145.01000000000002</v>
      </c>
      <c r="O82" s="154">
        <f t="shared" si="7"/>
        <v>-1.0000000000019327E-2</v>
      </c>
      <c r="P82">
        <v>41.017171229570373</v>
      </c>
      <c r="Q82">
        <v>23.298393214261083</v>
      </c>
      <c r="R82">
        <v>8.7893938349079352</v>
      </c>
      <c r="S82">
        <v>43.936969864147294</v>
      </c>
      <c r="T82">
        <v>27.9580718571133</v>
      </c>
      <c r="U82" s="156">
        <f t="shared" si="8"/>
        <v>145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145</v>
      </c>
      <c r="E83">
        <f>PPCL!P83</f>
        <v>0</v>
      </c>
      <c r="F83">
        <f t="shared" si="10"/>
        <v>185</v>
      </c>
      <c r="G83">
        <f t="shared" si="11"/>
        <v>145</v>
      </c>
      <c r="H83" s="154"/>
      <c r="I83">
        <f>BRPL_EOD!AI83+BRPL_EOD!AJ83</f>
        <v>71.02</v>
      </c>
      <c r="J83">
        <f>BYPL_EOD!AI83+BYPL_EOD!AJ83</f>
        <v>20</v>
      </c>
      <c r="K83">
        <f>MES_EOD!AI83+MES_EOD!AJ83</f>
        <v>5.88</v>
      </c>
      <c r="L83">
        <f>NDMC_EOD!AI83+NDMC_EOD!AJ83</f>
        <v>29.4</v>
      </c>
      <c r="M83">
        <f>TPDDL_EOD!AI83+TPDDL_EOD!AJ83</f>
        <v>18.7</v>
      </c>
      <c r="N83">
        <f t="shared" si="6"/>
        <v>144.99999999999997</v>
      </c>
      <c r="O83" s="154">
        <f t="shared" si="7"/>
        <v>0</v>
      </c>
      <c r="P83">
        <v>71.02000000000001</v>
      </c>
      <c r="Q83">
        <v>20.000000000000004</v>
      </c>
      <c r="R83">
        <v>5.8800000000000008</v>
      </c>
      <c r="S83">
        <v>29.400000000000006</v>
      </c>
      <c r="T83">
        <v>18.700000000000003</v>
      </c>
      <c r="U83" s="156">
        <f t="shared" si="8"/>
        <v>145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145</v>
      </c>
      <c r="E84">
        <f>PPCL!P84</f>
        <v>0</v>
      </c>
      <c r="F84">
        <f t="shared" si="10"/>
        <v>185</v>
      </c>
      <c r="G84">
        <f t="shared" si="11"/>
        <v>145</v>
      </c>
      <c r="H84" s="154"/>
      <c r="I84">
        <f>BRPL_EOD!AI84+BRPL_EOD!AJ84</f>
        <v>71.02</v>
      </c>
      <c r="J84">
        <f>BYPL_EOD!AI84+BYPL_EOD!AJ84</f>
        <v>20</v>
      </c>
      <c r="K84">
        <f>MES_EOD!AI84+MES_EOD!AJ84</f>
        <v>5.88</v>
      </c>
      <c r="L84">
        <f>NDMC_EOD!AI84+NDMC_EOD!AJ84</f>
        <v>29.4</v>
      </c>
      <c r="M84">
        <f>TPDDL_EOD!AI84+TPDDL_EOD!AJ84</f>
        <v>18.7</v>
      </c>
      <c r="N84">
        <f t="shared" si="6"/>
        <v>144.99999999999997</v>
      </c>
      <c r="O84" s="154">
        <f t="shared" si="7"/>
        <v>0</v>
      </c>
      <c r="P84">
        <v>71.02000000000001</v>
      </c>
      <c r="Q84">
        <v>20.000000000000004</v>
      </c>
      <c r="R84">
        <v>5.8800000000000008</v>
      </c>
      <c r="S84">
        <v>29.400000000000006</v>
      </c>
      <c r="T84">
        <v>18.700000000000003</v>
      </c>
      <c r="U84" s="156">
        <f t="shared" si="8"/>
        <v>145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145</v>
      </c>
      <c r="E85">
        <f>PPCL!P85</f>
        <v>0</v>
      </c>
      <c r="F85">
        <f t="shared" si="10"/>
        <v>185</v>
      </c>
      <c r="G85">
        <f t="shared" si="11"/>
        <v>145</v>
      </c>
      <c r="H85" s="154"/>
      <c r="I85">
        <f>BRPL_EOD!AI85+BRPL_EOD!AJ85</f>
        <v>82.34</v>
      </c>
      <c r="J85">
        <f>BYPL_EOD!AI85+BYPL_EOD!AJ85</f>
        <v>20</v>
      </c>
      <c r="K85">
        <f>MES_EOD!AI85+MES_EOD!AJ85</f>
        <v>4.6500000000000004</v>
      </c>
      <c r="L85">
        <f>NDMC_EOD!AI85+NDMC_EOD!AJ85</f>
        <v>23.23</v>
      </c>
      <c r="M85">
        <f>TPDDL_EOD!AI85+TPDDL_EOD!AJ85</f>
        <v>14.78</v>
      </c>
      <c r="N85">
        <f t="shared" si="6"/>
        <v>145</v>
      </c>
      <c r="O85" s="154">
        <f t="shared" si="7"/>
        <v>0</v>
      </c>
      <c r="P85">
        <v>82.34</v>
      </c>
      <c r="Q85">
        <v>20</v>
      </c>
      <c r="R85">
        <v>4.6500000000000004</v>
      </c>
      <c r="S85">
        <v>23.23</v>
      </c>
      <c r="T85">
        <v>14.78</v>
      </c>
      <c r="U85" s="156">
        <f t="shared" si="8"/>
        <v>145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145</v>
      </c>
      <c r="E86">
        <f>PPCL!P86</f>
        <v>0</v>
      </c>
      <c r="F86">
        <f t="shared" si="10"/>
        <v>185</v>
      </c>
      <c r="G86">
        <f t="shared" si="11"/>
        <v>145</v>
      </c>
      <c r="H86" s="154"/>
      <c r="I86">
        <f>BRPL_EOD!AI86+BRPL_EOD!AJ86</f>
        <v>82.34</v>
      </c>
      <c r="J86">
        <f>BYPL_EOD!AI86+BYPL_EOD!AJ86</f>
        <v>20</v>
      </c>
      <c r="K86">
        <f>MES_EOD!AI86+MES_EOD!AJ86</f>
        <v>4.6500000000000004</v>
      </c>
      <c r="L86">
        <f>NDMC_EOD!AI86+NDMC_EOD!AJ86</f>
        <v>23.23</v>
      </c>
      <c r="M86">
        <f>TPDDL_EOD!AI86+TPDDL_EOD!AJ86</f>
        <v>14.78</v>
      </c>
      <c r="N86">
        <f t="shared" si="6"/>
        <v>145</v>
      </c>
      <c r="O86" s="154">
        <f t="shared" si="7"/>
        <v>0</v>
      </c>
      <c r="P86">
        <v>82.34</v>
      </c>
      <c r="Q86">
        <v>20</v>
      </c>
      <c r="R86">
        <v>4.6500000000000004</v>
      </c>
      <c r="S86">
        <v>23.23</v>
      </c>
      <c r="T86">
        <v>14.78</v>
      </c>
      <c r="U86" s="156">
        <f t="shared" si="8"/>
        <v>145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145</v>
      </c>
      <c r="E87">
        <f>PPCL!P87</f>
        <v>0</v>
      </c>
      <c r="F87">
        <f t="shared" si="10"/>
        <v>185</v>
      </c>
      <c r="G87">
        <f t="shared" si="11"/>
        <v>145</v>
      </c>
      <c r="H87" s="154"/>
      <c r="I87">
        <f>BRPL_EOD!AI87+BRPL_EOD!AJ87</f>
        <v>82.34</v>
      </c>
      <c r="J87">
        <f>BYPL_EOD!AI87+BYPL_EOD!AJ87</f>
        <v>20</v>
      </c>
      <c r="K87">
        <f>MES_EOD!AI87+MES_EOD!AJ87</f>
        <v>8</v>
      </c>
      <c r="L87">
        <f>NDMC_EOD!AI87+NDMC_EOD!AJ87</f>
        <v>21.18</v>
      </c>
      <c r="M87">
        <f>TPDDL_EOD!AI87+TPDDL_EOD!AJ87</f>
        <v>13.48</v>
      </c>
      <c r="N87">
        <f t="shared" si="6"/>
        <v>145</v>
      </c>
      <c r="O87" s="154">
        <f t="shared" si="7"/>
        <v>0</v>
      </c>
      <c r="P87">
        <v>82.34</v>
      </c>
      <c r="Q87">
        <v>20</v>
      </c>
      <c r="R87">
        <v>8</v>
      </c>
      <c r="S87">
        <v>21.18</v>
      </c>
      <c r="T87">
        <v>13.48</v>
      </c>
      <c r="U87" s="156">
        <f t="shared" si="8"/>
        <v>145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145</v>
      </c>
      <c r="E88">
        <f>PPCL!P88</f>
        <v>0</v>
      </c>
      <c r="F88">
        <f t="shared" si="10"/>
        <v>185</v>
      </c>
      <c r="G88">
        <f t="shared" si="11"/>
        <v>145</v>
      </c>
      <c r="H88" s="154"/>
      <c r="I88">
        <f>BRPL_EOD!AI88+BRPL_EOD!AJ88</f>
        <v>82.34</v>
      </c>
      <c r="J88">
        <f>BYPL_EOD!AI88+BYPL_EOD!AJ88</f>
        <v>20</v>
      </c>
      <c r="K88">
        <f>MES_EOD!AI88+MES_EOD!AJ88</f>
        <v>8</v>
      </c>
      <c r="L88">
        <f>NDMC_EOD!AI88+NDMC_EOD!AJ88</f>
        <v>21.18</v>
      </c>
      <c r="M88">
        <f>TPDDL_EOD!AI88+TPDDL_EOD!AJ88</f>
        <v>13.48</v>
      </c>
      <c r="N88">
        <f t="shared" si="6"/>
        <v>145</v>
      </c>
      <c r="O88" s="154">
        <f t="shared" si="7"/>
        <v>0</v>
      </c>
      <c r="P88">
        <v>82.34</v>
      </c>
      <c r="Q88">
        <v>20</v>
      </c>
      <c r="R88">
        <v>8</v>
      </c>
      <c r="S88">
        <v>21.18</v>
      </c>
      <c r="T88">
        <v>13.48</v>
      </c>
      <c r="U88" s="156">
        <f t="shared" si="8"/>
        <v>145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145</v>
      </c>
      <c r="E89">
        <f>PPCL!P89</f>
        <v>0</v>
      </c>
      <c r="F89">
        <f t="shared" si="10"/>
        <v>185</v>
      </c>
      <c r="G89">
        <f t="shared" si="11"/>
        <v>145</v>
      </c>
      <c r="H89" s="154"/>
      <c r="I89">
        <f>BRPL_EOD!AI89+BRPL_EOD!AJ89</f>
        <v>82.34</v>
      </c>
      <c r="J89">
        <f>BYPL_EOD!AI89+BYPL_EOD!AJ89</f>
        <v>20</v>
      </c>
      <c r="K89">
        <f>MES_EOD!AI89+MES_EOD!AJ89</f>
        <v>8</v>
      </c>
      <c r="L89">
        <f>NDMC_EOD!AI89+NDMC_EOD!AJ89</f>
        <v>21.18</v>
      </c>
      <c r="M89">
        <f>TPDDL_EOD!AI89+TPDDL_EOD!AJ89</f>
        <v>13.48</v>
      </c>
      <c r="N89">
        <f t="shared" si="6"/>
        <v>145</v>
      </c>
      <c r="O89" s="154">
        <f t="shared" si="7"/>
        <v>0</v>
      </c>
      <c r="P89">
        <v>82.34</v>
      </c>
      <c r="Q89">
        <v>20</v>
      </c>
      <c r="R89">
        <v>8</v>
      </c>
      <c r="S89">
        <v>21.18</v>
      </c>
      <c r="T89">
        <v>13.48</v>
      </c>
      <c r="U89" s="156">
        <f t="shared" si="8"/>
        <v>145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145</v>
      </c>
      <c r="E90">
        <f>PPCL!P90</f>
        <v>0</v>
      </c>
      <c r="F90">
        <f t="shared" si="10"/>
        <v>185</v>
      </c>
      <c r="G90">
        <f t="shared" si="11"/>
        <v>145</v>
      </c>
      <c r="H90" s="154"/>
      <c r="I90">
        <f>BRPL_EOD!AI90+BRPL_EOD!AJ90</f>
        <v>82.34</v>
      </c>
      <c r="J90">
        <f>BYPL_EOD!AI90+BYPL_EOD!AJ90</f>
        <v>20</v>
      </c>
      <c r="K90">
        <f>MES_EOD!AI90+MES_EOD!AJ90</f>
        <v>8</v>
      </c>
      <c r="L90">
        <f>NDMC_EOD!AI90+NDMC_EOD!AJ90</f>
        <v>21.18</v>
      </c>
      <c r="M90">
        <f>TPDDL_EOD!AI90+TPDDL_EOD!AJ90</f>
        <v>13.48</v>
      </c>
      <c r="N90">
        <f t="shared" si="6"/>
        <v>145</v>
      </c>
      <c r="O90" s="154">
        <f t="shared" si="7"/>
        <v>0</v>
      </c>
      <c r="P90">
        <v>82.34</v>
      </c>
      <c r="Q90">
        <v>20</v>
      </c>
      <c r="R90">
        <v>8</v>
      </c>
      <c r="S90">
        <v>21.18</v>
      </c>
      <c r="T90">
        <v>13.48</v>
      </c>
      <c r="U90" s="156">
        <f t="shared" si="8"/>
        <v>145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145</v>
      </c>
      <c r="E91">
        <f>PPCL!P91</f>
        <v>0</v>
      </c>
      <c r="F91">
        <f t="shared" si="10"/>
        <v>185</v>
      </c>
      <c r="G91">
        <f t="shared" si="11"/>
        <v>145</v>
      </c>
      <c r="H91" s="154"/>
      <c r="I91">
        <f>BRPL_EOD!AI91+BRPL_EOD!AJ91</f>
        <v>82.34</v>
      </c>
      <c r="J91">
        <f>BYPL_EOD!AI91+BYPL_EOD!AJ91</f>
        <v>20</v>
      </c>
      <c r="K91">
        <f>MES_EOD!AI91+MES_EOD!AJ91</f>
        <v>8</v>
      </c>
      <c r="L91">
        <f>NDMC_EOD!AI91+NDMC_EOD!AJ91</f>
        <v>21.18</v>
      </c>
      <c r="M91">
        <f>TPDDL_EOD!AI91+TPDDL_EOD!AJ91</f>
        <v>13.48</v>
      </c>
      <c r="N91">
        <f t="shared" si="6"/>
        <v>145</v>
      </c>
      <c r="O91" s="154">
        <f t="shared" si="7"/>
        <v>0</v>
      </c>
      <c r="P91">
        <v>82.34</v>
      </c>
      <c r="Q91">
        <v>20</v>
      </c>
      <c r="R91">
        <v>8</v>
      </c>
      <c r="S91">
        <v>21.18</v>
      </c>
      <c r="T91">
        <v>13.48</v>
      </c>
      <c r="U91" s="156">
        <f t="shared" si="8"/>
        <v>145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145</v>
      </c>
      <c r="E92">
        <f>PPCL!P92</f>
        <v>0</v>
      </c>
      <c r="F92">
        <f t="shared" si="10"/>
        <v>185</v>
      </c>
      <c r="G92">
        <f t="shared" si="11"/>
        <v>145</v>
      </c>
      <c r="H92" s="154"/>
      <c r="I92">
        <f>BRPL_EOD!AI92+BRPL_EOD!AJ92</f>
        <v>82.34</v>
      </c>
      <c r="J92">
        <f>BYPL_EOD!AI92+BYPL_EOD!AJ92</f>
        <v>20</v>
      </c>
      <c r="K92">
        <f>MES_EOD!AI92+MES_EOD!AJ92</f>
        <v>8</v>
      </c>
      <c r="L92">
        <f>NDMC_EOD!AI92+NDMC_EOD!AJ92</f>
        <v>21.18</v>
      </c>
      <c r="M92">
        <f>TPDDL_EOD!AI92+TPDDL_EOD!AJ92</f>
        <v>13.48</v>
      </c>
      <c r="N92">
        <f t="shared" si="6"/>
        <v>145</v>
      </c>
      <c r="O92" s="154">
        <f t="shared" si="7"/>
        <v>0</v>
      </c>
      <c r="P92">
        <v>82.34</v>
      </c>
      <c r="Q92">
        <v>20</v>
      </c>
      <c r="R92">
        <v>8</v>
      </c>
      <c r="S92">
        <v>21.18</v>
      </c>
      <c r="T92">
        <v>13.48</v>
      </c>
      <c r="U92" s="156">
        <f t="shared" si="8"/>
        <v>145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145</v>
      </c>
      <c r="E93">
        <f>PPCL!P93</f>
        <v>0</v>
      </c>
      <c r="F93">
        <f t="shared" si="10"/>
        <v>185</v>
      </c>
      <c r="G93">
        <f t="shared" si="11"/>
        <v>145</v>
      </c>
      <c r="H93" s="154"/>
      <c r="I93">
        <f>BRPL_EOD!AI93+BRPL_EOD!AJ93</f>
        <v>82.34</v>
      </c>
      <c r="J93">
        <f>BYPL_EOD!AI93+BYPL_EOD!AJ93</f>
        <v>20</v>
      </c>
      <c r="K93">
        <f>MES_EOD!AI93+MES_EOD!AJ93</f>
        <v>16</v>
      </c>
      <c r="L93">
        <f>NDMC_EOD!AI93+NDMC_EOD!AJ93</f>
        <v>16.3</v>
      </c>
      <c r="M93">
        <f>TPDDL_EOD!AI93+TPDDL_EOD!AJ93</f>
        <v>10.37</v>
      </c>
      <c r="N93">
        <f t="shared" si="6"/>
        <v>145.01000000000002</v>
      </c>
      <c r="O93" s="154">
        <f t="shared" si="7"/>
        <v>-1.0000000000019327E-2</v>
      </c>
      <c r="P93">
        <v>82.334321770912339</v>
      </c>
      <c r="Q93">
        <v>19.998620784773461</v>
      </c>
      <c r="R93">
        <v>15.99889662781877</v>
      </c>
      <c r="S93">
        <v>16.298875939590371</v>
      </c>
      <c r="T93">
        <v>10.36928487690504</v>
      </c>
      <c r="U93" s="156">
        <f t="shared" si="8"/>
        <v>144.99999999999997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145</v>
      </c>
      <c r="E94">
        <f>PPCL!P94</f>
        <v>0</v>
      </c>
      <c r="F94">
        <f t="shared" si="10"/>
        <v>185</v>
      </c>
      <c r="G94">
        <f t="shared" si="11"/>
        <v>145</v>
      </c>
      <c r="H94" s="154"/>
      <c r="I94">
        <f>BRPL_EOD!AI94+BRPL_EOD!AJ94</f>
        <v>82.34</v>
      </c>
      <c r="J94">
        <f>BYPL_EOD!AI94+BYPL_EOD!AJ94</f>
        <v>20</v>
      </c>
      <c r="K94">
        <f>MES_EOD!AI94+MES_EOD!AJ94</f>
        <v>8</v>
      </c>
      <c r="L94">
        <f>NDMC_EOD!AI94+NDMC_EOD!AJ94</f>
        <v>21.18</v>
      </c>
      <c r="M94">
        <f>TPDDL_EOD!AI94+TPDDL_EOD!AJ94</f>
        <v>13.48</v>
      </c>
      <c r="N94">
        <f t="shared" si="6"/>
        <v>145</v>
      </c>
      <c r="O94" s="154">
        <f t="shared" si="7"/>
        <v>0</v>
      </c>
      <c r="P94">
        <v>82.34</v>
      </c>
      <c r="Q94">
        <v>20</v>
      </c>
      <c r="R94">
        <v>8</v>
      </c>
      <c r="S94">
        <v>21.18</v>
      </c>
      <c r="T94">
        <v>13.48</v>
      </c>
      <c r="U94" s="156">
        <f t="shared" si="8"/>
        <v>145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145</v>
      </c>
      <c r="E95">
        <f>PPCL!P95</f>
        <v>0</v>
      </c>
      <c r="F95">
        <f t="shared" si="10"/>
        <v>185</v>
      </c>
      <c r="G95">
        <f t="shared" si="11"/>
        <v>145</v>
      </c>
      <c r="H95" s="154"/>
      <c r="I95">
        <f>BRPL_EOD!AI95+BRPL_EOD!AJ95</f>
        <v>82.34</v>
      </c>
      <c r="J95">
        <f>BYPL_EOD!AI95+BYPL_EOD!AJ95</f>
        <v>20</v>
      </c>
      <c r="K95">
        <f>MES_EOD!AI95+MES_EOD!AJ95</f>
        <v>8</v>
      </c>
      <c r="L95">
        <f>NDMC_EOD!AI95+NDMC_EOD!AJ95</f>
        <v>21.18</v>
      </c>
      <c r="M95">
        <f>TPDDL_EOD!AI95+TPDDL_EOD!AJ95</f>
        <v>13.48</v>
      </c>
      <c r="N95">
        <f t="shared" si="6"/>
        <v>145</v>
      </c>
      <c r="O95" s="154">
        <f t="shared" si="7"/>
        <v>0</v>
      </c>
      <c r="P95">
        <v>82.34</v>
      </c>
      <c r="Q95">
        <v>20</v>
      </c>
      <c r="R95">
        <v>8</v>
      </c>
      <c r="S95">
        <v>21.18</v>
      </c>
      <c r="T95">
        <v>13.48</v>
      </c>
      <c r="U95" s="156">
        <f t="shared" si="8"/>
        <v>145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145</v>
      </c>
      <c r="E96">
        <f>PPCL!P96</f>
        <v>0</v>
      </c>
      <c r="F96">
        <f t="shared" si="10"/>
        <v>185</v>
      </c>
      <c r="G96">
        <f t="shared" si="11"/>
        <v>145</v>
      </c>
      <c r="H96" s="154"/>
      <c r="I96">
        <f>BRPL_EOD!AI96+BRPL_EOD!AJ96</f>
        <v>82.34</v>
      </c>
      <c r="J96">
        <f>BYPL_EOD!AI96+BYPL_EOD!AJ96</f>
        <v>20</v>
      </c>
      <c r="K96">
        <f>MES_EOD!AI96+MES_EOD!AJ96</f>
        <v>8</v>
      </c>
      <c r="L96">
        <f>NDMC_EOD!AI96+NDMC_EOD!AJ96</f>
        <v>21.18</v>
      </c>
      <c r="M96">
        <f>TPDDL_EOD!AI96+TPDDL_EOD!AJ96</f>
        <v>13.48</v>
      </c>
      <c r="N96">
        <f t="shared" si="6"/>
        <v>145</v>
      </c>
      <c r="O96" s="154">
        <f t="shared" si="7"/>
        <v>0</v>
      </c>
      <c r="P96">
        <v>82.34</v>
      </c>
      <c r="Q96">
        <v>20</v>
      </c>
      <c r="R96">
        <v>8</v>
      </c>
      <c r="S96">
        <v>21.18</v>
      </c>
      <c r="T96">
        <v>13.48</v>
      </c>
      <c r="U96" s="156">
        <f t="shared" si="8"/>
        <v>145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145</v>
      </c>
      <c r="E97">
        <f>PPCL!P97</f>
        <v>0</v>
      </c>
      <c r="F97">
        <f t="shared" si="10"/>
        <v>185</v>
      </c>
      <c r="G97">
        <f t="shared" si="11"/>
        <v>145</v>
      </c>
      <c r="H97" s="154"/>
      <c r="I97">
        <f>BRPL_EOD!AI97+BRPL_EOD!AJ97</f>
        <v>82.34</v>
      </c>
      <c r="J97">
        <f>BYPL_EOD!AI97+BYPL_EOD!AJ97</f>
        <v>20</v>
      </c>
      <c r="K97">
        <f>MES_EOD!AI97+MES_EOD!AJ97</f>
        <v>11</v>
      </c>
      <c r="L97">
        <f>NDMC_EOD!AI97+NDMC_EOD!AJ97</f>
        <v>19.350000000000001</v>
      </c>
      <c r="M97">
        <f>TPDDL_EOD!AI97+TPDDL_EOD!AJ97</f>
        <v>12.31</v>
      </c>
      <c r="N97">
        <f t="shared" si="6"/>
        <v>145</v>
      </c>
      <c r="O97" s="154">
        <f t="shared" si="7"/>
        <v>0</v>
      </c>
      <c r="P97">
        <v>82.34</v>
      </c>
      <c r="Q97">
        <v>20</v>
      </c>
      <c r="R97">
        <v>11</v>
      </c>
      <c r="S97">
        <v>19.350000000000001</v>
      </c>
      <c r="T97">
        <v>12.31</v>
      </c>
      <c r="U97" s="156">
        <f t="shared" si="8"/>
        <v>145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145</v>
      </c>
      <c r="E98">
        <f>PPCL!P98</f>
        <v>0</v>
      </c>
      <c r="F98">
        <f t="shared" si="10"/>
        <v>185</v>
      </c>
      <c r="G98">
        <f t="shared" si="11"/>
        <v>145</v>
      </c>
      <c r="H98" s="154"/>
      <c r="I98">
        <f>BRPL_EOD!AI98+BRPL_EOD!AJ98</f>
        <v>82.34</v>
      </c>
      <c r="J98">
        <f>BYPL_EOD!AI98+BYPL_EOD!AJ98</f>
        <v>20</v>
      </c>
      <c r="K98">
        <f>MES_EOD!AI98+MES_EOD!AJ98</f>
        <v>8</v>
      </c>
      <c r="L98">
        <f>NDMC_EOD!AI98+NDMC_EOD!AJ98</f>
        <v>21.18</v>
      </c>
      <c r="M98">
        <f>TPDDL_EOD!AI98+TPDDL_EOD!AJ98</f>
        <v>13.48</v>
      </c>
      <c r="N98">
        <f t="shared" si="6"/>
        <v>145</v>
      </c>
      <c r="O98" s="154">
        <f t="shared" si="7"/>
        <v>0</v>
      </c>
      <c r="P98">
        <v>82.34</v>
      </c>
      <c r="Q98">
        <v>20</v>
      </c>
      <c r="R98">
        <v>8</v>
      </c>
      <c r="S98">
        <v>21.18</v>
      </c>
      <c r="T98">
        <v>13.48</v>
      </c>
      <c r="U98" s="156">
        <f t="shared" si="8"/>
        <v>145</v>
      </c>
      <c r="V98" s="154">
        <f t="shared" si="9"/>
        <v>0</v>
      </c>
    </row>
    <row r="99" spans="1:22">
      <c r="A99" s="156" t="s">
        <v>349</v>
      </c>
      <c r="B99" s="156">
        <f>SUM(B3:B98)/4000</f>
        <v>3.9882499999999999</v>
      </c>
      <c r="C99" s="156">
        <f t="shared" ref="C99:U99" si="12">SUM(C3:C98)/4000</f>
        <v>0</v>
      </c>
      <c r="D99" s="156">
        <f t="shared" si="12"/>
        <v>1.9850000000000001</v>
      </c>
      <c r="E99" s="156">
        <f t="shared" si="12"/>
        <v>0</v>
      </c>
      <c r="F99" s="156">
        <f t="shared" si="12"/>
        <v>3.9882499999999999</v>
      </c>
      <c r="G99" s="156">
        <f t="shared" si="12"/>
        <v>1.9850000000000001</v>
      </c>
      <c r="H99" s="156"/>
      <c r="I99" s="156">
        <f t="shared" si="12"/>
        <v>0.70196500000000006</v>
      </c>
      <c r="J99" s="156">
        <f t="shared" si="12"/>
        <v>0.36468499999999976</v>
      </c>
      <c r="K99" s="156">
        <f t="shared" si="12"/>
        <v>0.11491250000000004</v>
      </c>
      <c r="L99" s="156">
        <f t="shared" si="12"/>
        <v>0.48664000000000035</v>
      </c>
      <c r="M99" s="156">
        <f t="shared" si="12"/>
        <v>0.31681750000000014</v>
      </c>
      <c r="N99" s="156">
        <f t="shared" si="12"/>
        <v>1.9850200000000011</v>
      </c>
      <c r="O99" s="156">
        <f t="shared" si="12"/>
        <v>-2.0000000000112372E-5</v>
      </c>
      <c r="P99" s="156">
        <f t="shared" si="12"/>
        <v>0.70195821815482717</v>
      </c>
      <c r="Q99" s="156">
        <f t="shared" si="12"/>
        <v>0.36468300885041227</v>
      </c>
      <c r="R99" s="156">
        <f t="shared" si="12"/>
        <v>0.11491119788325474</v>
      </c>
      <c r="S99" s="156">
        <f t="shared" si="12"/>
        <v>0.48663387705144917</v>
      </c>
      <c r="T99" s="156">
        <f t="shared" si="12"/>
        <v>0.31681369806005699</v>
      </c>
      <c r="U99" s="156">
        <f t="shared" si="12"/>
        <v>1.9850000000000001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34.83</v>
      </c>
      <c r="E3">
        <f>GT!N3</f>
        <v>0</v>
      </c>
      <c r="F3">
        <f>B3+C3</f>
        <v>84</v>
      </c>
      <c r="G3">
        <f>D3+E3-X3</f>
        <v>34.83</v>
      </c>
      <c r="H3" s="154"/>
      <c r="I3">
        <f>BRPL_EOD!AC3+BRPL_EOD!AD3</f>
        <v>10.18</v>
      </c>
      <c r="J3">
        <f>BYPL_EOD!AC3+BYPL_EOD!AD3</f>
        <v>13.9</v>
      </c>
      <c r="K3">
        <f>MES_EOD!AC3+MES_EOD!AD3</f>
        <v>0</v>
      </c>
      <c r="L3">
        <f>NDMC_EOD!AC3+NDMC_EOD!AD3</f>
        <v>1.51</v>
      </c>
      <c r="M3">
        <f>TPDDL_EOD!AC3+TPDDL_EOD!AD3</f>
        <v>8.73</v>
      </c>
      <c r="N3">
        <f t="shared" ref="N3:N66" si="0">SUM(I3:M3)</f>
        <v>34.32</v>
      </c>
      <c r="O3" s="154">
        <f t="shared" ref="O3:O66" si="1">G3-N3</f>
        <v>0.50999999999999801</v>
      </c>
      <c r="P3">
        <v>10.331276223776223</v>
      </c>
      <c r="Q3">
        <v>14.106555944055943</v>
      </c>
      <c r="R3">
        <v>0</v>
      </c>
      <c r="S3">
        <v>1.5324388111888112</v>
      </c>
      <c r="T3">
        <v>8.8597290209790209</v>
      </c>
      <c r="U3" s="156">
        <f t="shared" ref="U3:U66" si="2">SUM(P3:T3)</f>
        <v>34.83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10.18</v>
      </c>
      <c r="J4">
        <f>BYPL_EOD!AC4+BYPL_EOD!AD4</f>
        <v>13.9</v>
      </c>
      <c r="K4">
        <f>MES_EOD!AC4+MES_EOD!AD4</f>
        <v>0</v>
      </c>
      <c r="L4">
        <f>NDMC_EOD!AC4+NDMC_EOD!AD4</f>
        <v>1.51</v>
      </c>
      <c r="M4">
        <f>TPDDL_EOD!AC4+TPDDL_EOD!AD4</f>
        <v>8.73</v>
      </c>
      <c r="N4">
        <f t="shared" si="0"/>
        <v>34.32</v>
      </c>
      <c r="O4" s="154">
        <f t="shared" si="1"/>
        <v>0.28000000000000114</v>
      </c>
      <c r="P4">
        <v>10.263053613053613</v>
      </c>
      <c r="Q4">
        <v>14.013403263403264</v>
      </c>
      <c r="R4">
        <v>0</v>
      </c>
      <c r="S4">
        <v>1.5223193473193475</v>
      </c>
      <c r="T4">
        <v>8.8012237762237771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10.18</v>
      </c>
      <c r="J5">
        <f>BYPL_EOD!AC5+BYPL_EOD!AD5</f>
        <v>13.9</v>
      </c>
      <c r="K5">
        <f>MES_EOD!AC5+MES_EOD!AD5</f>
        <v>0</v>
      </c>
      <c r="L5">
        <f>NDMC_EOD!AC5+NDMC_EOD!AD5</f>
        <v>1.51</v>
      </c>
      <c r="M5">
        <f>TPDDL_EOD!AC5+TPDDL_EOD!AD5</f>
        <v>8.73</v>
      </c>
      <c r="N5">
        <f t="shared" si="0"/>
        <v>34.32</v>
      </c>
      <c r="O5" s="154">
        <f t="shared" si="1"/>
        <v>0.28000000000000114</v>
      </c>
      <c r="P5">
        <v>10.263053613053613</v>
      </c>
      <c r="Q5">
        <v>14.013403263403264</v>
      </c>
      <c r="R5">
        <v>0</v>
      </c>
      <c r="S5">
        <v>1.5223193473193475</v>
      </c>
      <c r="T5">
        <v>8.8012237762237771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10.18</v>
      </c>
      <c r="J6">
        <f>BYPL_EOD!AC6+BYPL_EOD!AD6</f>
        <v>13.9</v>
      </c>
      <c r="K6">
        <f>MES_EOD!AC6+MES_EOD!AD6</f>
        <v>0</v>
      </c>
      <c r="L6">
        <f>NDMC_EOD!AC6+NDMC_EOD!AD6</f>
        <v>1.51</v>
      </c>
      <c r="M6">
        <f>TPDDL_EOD!AC6+TPDDL_EOD!AD6</f>
        <v>8.73</v>
      </c>
      <c r="N6">
        <f t="shared" si="0"/>
        <v>34.32</v>
      </c>
      <c r="O6" s="154">
        <f t="shared" si="1"/>
        <v>0.28000000000000114</v>
      </c>
      <c r="P6">
        <v>10.263053613053613</v>
      </c>
      <c r="Q6">
        <v>14.013403263403264</v>
      </c>
      <c r="R6">
        <v>0</v>
      </c>
      <c r="S6">
        <v>1.5223193473193475</v>
      </c>
      <c r="T6">
        <v>8.8012237762237771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13.61</v>
      </c>
      <c r="J7">
        <f>BYPL_EOD!AC7+BYPL_EOD!AD7</f>
        <v>6.8</v>
      </c>
      <c r="K7">
        <f>MES_EOD!AC7+MES_EOD!AD7</f>
        <v>0</v>
      </c>
      <c r="L7">
        <f>NDMC_EOD!AC7+NDMC_EOD!AD7</f>
        <v>2.02</v>
      </c>
      <c r="M7">
        <f>TPDDL_EOD!AC7+TPDDL_EOD!AD7</f>
        <v>11.66</v>
      </c>
      <c r="N7">
        <f t="shared" si="0"/>
        <v>34.090000000000003</v>
      </c>
      <c r="O7" s="154">
        <f t="shared" si="1"/>
        <v>0.50999999999999801</v>
      </c>
      <c r="P7">
        <v>13.813611029627456</v>
      </c>
      <c r="Q7">
        <v>6.901730712819008</v>
      </c>
      <c r="R7">
        <v>0</v>
      </c>
      <c r="S7">
        <v>2.050220005866823</v>
      </c>
      <c r="T7">
        <v>11.834438251686711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13.68</v>
      </c>
      <c r="J8">
        <f>BYPL_EOD!AC8+BYPL_EOD!AD8</f>
        <v>6.65</v>
      </c>
      <c r="K8">
        <f>MES_EOD!AC8+MES_EOD!AD8</f>
        <v>0</v>
      </c>
      <c r="L8">
        <f>NDMC_EOD!AC8+NDMC_EOD!AD8</f>
        <v>2.0299999999999998</v>
      </c>
      <c r="M8">
        <f>TPDDL_EOD!AC8+TPDDL_EOD!AD8</f>
        <v>11.73</v>
      </c>
      <c r="N8">
        <f t="shared" si="0"/>
        <v>34.090000000000003</v>
      </c>
      <c r="O8" s="154">
        <f t="shared" si="1"/>
        <v>0.50999999999999801</v>
      </c>
      <c r="P8">
        <v>13.884658257553534</v>
      </c>
      <c r="Q8">
        <v>6.7494866529774127</v>
      </c>
      <c r="R8">
        <v>0</v>
      </c>
      <c r="S8">
        <v>2.0603696098562625</v>
      </c>
      <c r="T8">
        <v>11.905485479612789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10.18</v>
      </c>
      <c r="J9">
        <f>BYPL_EOD!AC9+BYPL_EOD!AD9</f>
        <v>13.9</v>
      </c>
      <c r="K9">
        <f>MES_EOD!AC9+MES_EOD!AD9</f>
        <v>0</v>
      </c>
      <c r="L9">
        <f>NDMC_EOD!AC9+NDMC_EOD!AD9</f>
        <v>1.51</v>
      </c>
      <c r="M9">
        <f>TPDDL_EOD!AC9+TPDDL_EOD!AD9</f>
        <v>8.73</v>
      </c>
      <c r="N9">
        <f t="shared" si="0"/>
        <v>34.32</v>
      </c>
      <c r="O9" s="154">
        <f t="shared" si="1"/>
        <v>0.28000000000000114</v>
      </c>
      <c r="P9">
        <v>10.263053613053613</v>
      </c>
      <c r="Q9">
        <v>14.013403263403264</v>
      </c>
      <c r="R9">
        <v>0</v>
      </c>
      <c r="S9">
        <v>1.5223193473193475</v>
      </c>
      <c r="T9">
        <v>8.8012237762237771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10.18</v>
      </c>
      <c r="J10">
        <f>BYPL_EOD!AC10+BYPL_EOD!AD10</f>
        <v>13.9</v>
      </c>
      <c r="K10">
        <f>MES_EOD!AC10+MES_EOD!AD10</f>
        <v>0</v>
      </c>
      <c r="L10">
        <f>NDMC_EOD!AC10+NDMC_EOD!AD10</f>
        <v>1.51</v>
      </c>
      <c r="M10">
        <f>TPDDL_EOD!AC10+TPDDL_EOD!AD10</f>
        <v>8.73</v>
      </c>
      <c r="N10">
        <f t="shared" si="0"/>
        <v>34.32</v>
      </c>
      <c r="O10" s="154">
        <f t="shared" si="1"/>
        <v>0.28000000000000114</v>
      </c>
      <c r="P10">
        <v>10.263053613053613</v>
      </c>
      <c r="Q10">
        <v>14.013403263403264</v>
      </c>
      <c r="R10">
        <v>0</v>
      </c>
      <c r="S10">
        <v>1.5223193473193475</v>
      </c>
      <c r="T10">
        <v>8.8012237762237771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10.18</v>
      </c>
      <c r="J11">
        <f>BYPL_EOD!AC11+BYPL_EOD!AD11</f>
        <v>13.9</v>
      </c>
      <c r="K11">
        <f>MES_EOD!AC11+MES_EOD!AD11</f>
        <v>0</v>
      </c>
      <c r="L11">
        <f>NDMC_EOD!AC11+NDMC_EOD!AD11</f>
        <v>1.51</v>
      </c>
      <c r="M11">
        <f>TPDDL_EOD!AC11+TPDDL_EOD!AD11</f>
        <v>8.73</v>
      </c>
      <c r="N11">
        <f t="shared" si="0"/>
        <v>34.32</v>
      </c>
      <c r="O11" s="154">
        <f t="shared" si="1"/>
        <v>0.28000000000000114</v>
      </c>
      <c r="P11">
        <v>10.263053613053613</v>
      </c>
      <c r="Q11">
        <v>14.013403263403264</v>
      </c>
      <c r="R11">
        <v>0</v>
      </c>
      <c r="S11">
        <v>1.5223193473193475</v>
      </c>
      <c r="T11">
        <v>8.8012237762237771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10.18</v>
      </c>
      <c r="J12">
        <f>BYPL_EOD!AC12+BYPL_EOD!AD12</f>
        <v>13.9</v>
      </c>
      <c r="K12">
        <f>MES_EOD!AC12+MES_EOD!AD12</f>
        <v>0</v>
      </c>
      <c r="L12">
        <f>NDMC_EOD!AC12+NDMC_EOD!AD12</f>
        <v>1.51</v>
      </c>
      <c r="M12">
        <f>TPDDL_EOD!AC12+TPDDL_EOD!AD12</f>
        <v>8.73</v>
      </c>
      <c r="N12">
        <f t="shared" si="0"/>
        <v>34.32</v>
      </c>
      <c r="O12" s="154">
        <f t="shared" si="1"/>
        <v>0.28000000000000114</v>
      </c>
      <c r="P12">
        <v>10.263053613053613</v>
      </c>
      <c r="Q12">
        <v>14.013403263403264</v>
      </c>
      <c r="R12">
        <v>0</v>
      </c>
      <c r="S12">
        <v>1.5223193473193475</v>
      </c>
      <c r="T12">
        <v>8.8012237762237771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10.18</v>
      </c>
      <c r="J13">
        <f>BYPL_EOD!AC13+BYPL_EOD!AD13</f>
        <v>13.9</v>
      </c>
      <c r="K13">
        <f>MES_EOD!AC13+MES_EOD!AD13</f>
        <v>0</v>
      </c>
      <c r="L13">
        <f>NDMC_EOD!AC13+NDMC_EOD!AD13</f>
        <v>1.51</v>
      </c>
      <c r="M13">
        <f>TPDDL_EOD!AC13+TPDDL_EOD!AD13</f>
        <v>8.73</v>
      </c>
      <c r="N13">
        <f t="shared" si="0"/>
        <v>34.32</v>
      </c>
      <c r="O13" s="154">
        <f t="shared" si="1"/>
        <v>0.28000000000000114</v>
      </c>
      <c r="P13">
        <v>10.263053613053613</v>
      </c>
      <c r="Q13">
        <v>14.013403263403264</v>
      </c>
      <c r="R13">
        <v>0</v>
      </c>
      <c r="S13">
        <v>1.5223193473193475</v>
      </c>
      <c r="T13">
        <v>8.8012237762237771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10.18</v>
      </c>
      <c r="J14">
        <f>BYPL_EOD!AC14+BYPL_EOD!AD14</f>
        <v>13.9</v>
      </c>
      <c r="K14">
        <f>MES_EOD!AC14+MES_EOD!AD14</f>
        <v>0</v>
      </c>
      <c r="L14">
        <f>NDMC_EOD!AC14+NDMC_EOD!AD14</f>
        <v>1.51</v>
      </c>
      <c r="M14">
        <f>TPDDL_EOD!AC14+TPDDL_EOD!AD14</f>
        <v>8.73</v>
      </c>
      <c r="N14">
        <f t="shared" si="0"/>
        <v>34.32</v>
      </c>
      <c r="O14" s="154">
        <f t="shared" si="1"/>
        <v>0.28000000000000114</v>
      </c>
      <c r="P14">
        <v>10.263053613053613</v>
      </c>
      <c r="Q14">
        <v>14.013403263403264</v>
      </c>
      <c r="R14">
        <v>0</v>
      </c>
      <c r="S14">
        <v>1.5223193473193475</v>
      </c>
      <c r="T14">
        <v>8.8012237762237771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13.66</v>
      </c>
      <c r="J15">
        <f>BYPL_EOD!AC15+BYPL_EOD!AD15</f>
        <v>6.69</v>
      </c>
      <c r="K15">
        <f>MES_EOD!AC15+MES_EOD!AD15</f>
        <v>0</v>
      </c>
      <c r="L15">
        <f>NDMC_EOD!AC15+NDMC_EOD!AD15</f>
        <v>2.0299999999999998</v>
      </c>
      <c r="M15">
        <f>TPDDL_EOD!AC15+TPDDL_EOD!AD15</f>
        <v>11.71</v>
      </c>
      <c r="N15">
        <f t="shared" si="0"/>
        <v>34.090000000000003</v>
      </c>
      <c r="O15" s="154">
        <f t="shared" si="1"/>
        <v>0.50999999999999801</v>
      </c>
      <c r="P15">
        <v>13.864359049574654</v>
      </c>
      <c r="Q15">
        <v>6.7900850689351717</v>
      </c>
      <c r="R15">
        <v>0</v>
      </c>
      <c r="S15">
        <v>2.0603696098562625</v>
      </c>
      <c r="T15">
        <v>11.885186271633911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13.66</v>
      </c>
      <c r="J16">
        <f>BYPL_EOD!AC16+BYPL_EOD!AD16</f>
        <v>6.69</v>
      </c>
      <c r="K16">
        <f>MES_EOD!AC16+MES_EOD!AD16</f>
        <v>0</v>
      </c>
      <c r="L16">
        <f>NDMC_EOD!AC16+NDMC_EOD!AD16</f>
        <v>2.0299999999999998</v>
      </c>
      <c r="M16">
        <f>TPDDL_EOD!AC16+TPDDL_EOD!AD16</f>
        <v>11.71</v>
      </c>
      <c r="N16">
        <f t="shared" si="0"/>
        <v>34.090000000000003</v>
      </c>
      <c r="O16" s="154">
        <f t="shared" si="1"/>
        <v>0.50999999999999801</v>
      </c>
      <c r="P16">
        <v>13.864359049574654</v>
      </c>
      <c r="Q16">
        <v>6.7900850689351717</v>
      </c>
      <c r="R16">
        <v>0</v>
      </c>
      <c r="S16">
        <v>2.0603696098562625</v>
      </c>
      <c r="T16">
        <v>11.885186271633911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13.66</v>
      </c>
      <c r="J17">
        <f>BYPL_EOD!AC17+BYPL_EOD!AD17</f>
        <v>6.69</v>
      </c>
      <c r="K17">
        <f>MES_EOD!AC17+MES_EOD!AD17</f>
        <v>0</v>
      </c>
      <c r="L17">
        <f>NDMC_EOD!AC17+NDMC_EOD!AD17</f>
        <v>2.0299999999999998</v>
      </c>
      <c r="M17">
        <f>TPDDL_EOD!AC17+TPDDL_EOD!AD17</f>
        <v>11.71</v>
      </c>
      <c r="N17">
        <f t="shared" si="0"/>
        <v>34.090000000000003</v>
      </c>
      <c r="O17" s="154">
        <f t="shared" si="1"/>
        <v>0.50999999999999801</v>
      </c>
      <c r="P17">
        <v>13.864359049574654</v>
      </c>
      <c r="Q17">
        <v>6.7900850689351717</v>
      </c>
      <c r="R17">
        <v>0</v>
      </c>
      <c r="S17">
        <v>2.0603696098562625</v>
      </c>
      <c r="T17">
        <v>11.885186271633911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13.66</v>
      </c>
      <c r="J18">
        <f>BYPL_EOD!AC18+BYPL_EOD!AD18</f>
        <v>6.69</v>
      </c>
      <c r="K18">
        <f>MES_EOD!AC18+MES_EOD!AD18</f>
        <v>0</v>
      </c>
      <c r="L18">
        <f>NDMC_EOD!AC18+NDMC_EOD!AD18</f>
        <v>2.0299999999999998</v>
      </c>
      <c r="M18">
        <f>TPDDL_EOD!AC18+TPDDL_EOD!AD18</f>
        <v>11.71</v>
      </c>
      <c r="N18">
        <f t="shared" si="0"/>
        <v>34.090000000000003</v>
      </c>
      <c r="O18" s="154">
        <f t="shared" si="1"/>
        <v>0.50999999999999801</v>
      </c>
      <c r="P18">
        <v>13.864359049574654</v>
      </c>
      <c r="Q18">
        <v>6.7900850689351717</v>
      </c>
      <c r="R18">
        <v>0</v>
      </c>
      <c r="S18">
        <v>2.0603696098562625</v>
      </c>
      <c r="T18">
        <v>11.885186271633911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13.66</v>
      </c>
      <c r="J19">
        <f>BYPL_EOD!AC19+BYPL_EOD!AD19</f>
        <v>6.69</v>
      </c>
      <c r="K19">
        <f>MES_EOD!AC19+MES_EOD!AD19</f>
        <v>0</v>
      </c>
      <c r="L19">
        <f>NDMC_EOD!AC19+NDMC_EOD!AD19</f>
        <v>2.0299999999999998</v>
      </c>
      <c r="M19">
        <f>TPDDL_EOD!AC19+TPDDL_EOD!AD19</f>
        <v>11.71</v>
      </c>
      <c r="N19">
        <f t="shared" si="0"/>
        <v>34.090000000000003</v>
      </c>
      <c r="O19" s="154">
        <f t="shared" si="1"/>
        <v>0.50999999999999801</v>
      </c>
      <c r="P19">
        <v>13.864359049574654</v>
      </c>
      <c r="Q19">
        <v>6.7900850689351717</v>
      </c>
      <c r="R19">
        <v>0</v>
      </c>
      <c r="S19">
        <v>2.0603696098562625</v>
      </c>
      <c r="T19">
        <v>11.885186271633911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13.66</v>
      </c>
      <c r="J20">
        <f>BYPL_EOD!AC20+BYPL_EOD!AD20</f>
        <v>6.69</v>
      </c>
      <c r="K20">
        <f>MES_EOD!AC20+MES_EOD!AD20</f>
        <v>0</v>
      </c>
      <c r="L20">
        <f>NDMC_EOD!AC20+NDMC_EOD!AD20</f>
        <v>2.0299999999999998</v>
      </c>
      <c r="M20">
        <f>TPDDL_EOD!AC20+TPDDL_EOD!AD20</f>
        <v>11.71</v>
      </c>
      <c r="N20">
        <f t="shared" si="0"/>
        <v>34.090000000000003</v>
      </c>
      <c r="O20" s="154">
        <f t="shared" si="1"/>
        <v>0.50999999999999801</v>
      </c>
      <c r="P20">
        <v>13.864359049574654</v>
      </c>
      <c r="Q20">
        <v>6.7900850689351717</v>
      </c>
      <c r="R20">
        <v>0</v>
      </c>
      <c r="S20">
        <v>2.0603696098562625</v>
      </c>
      <c r="T20">
        <v>11.885186271633911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13.66</v>
      </c>
      <c r="J21">
        <f>BYPL_EOD!AC21+BYPL_EOD!AD21</f>
        <v>6.69</v>
      </c>
      <c r="K21">
        <f>MES_EOD!AC21+MES_EOD!AD21</f>
        <v>0</v>
      </c>
      <c r="L21">
        <f>NDMC_EOD!AC21+NDMC_EOD!AD21</f>
        <v>2.0299999999999998</v>
      </c>
      <c r="M21">
        <f>TPDDL_EOD!AC21+TPDDL_EOD!AD21</f>
        <v>11.71</v>
      </c>
      <c r="N21">
        <f t="shared" si="0"/>
        <v>34.090000000000003</v>
      </c>
      <c r="O21" s="154">
        <f t="shared" si="1"/>
        <v>0.50999999999999801</v>
      </c>
      <c r="P21">
        <v>13.864359049574654</v>
      </c>
      <c r="Q21">
        <v>6.7900850689351717</v>
      </c>
      <c r="R21">
        <v>0</v>
      </c>
      <c r="S21">
        <v>2.0603696098562625</v>
      </c>
      <c r="T21">
        <v>11.885186271633911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13.66</v>
      </c>
      <c r="J22">
        <f>BYPL_EOD!AC22+BYPL_EOD!AD22</f>
        <v>6.69</v>
      </c>
      <c r="K22">
        <f>MES_EOD!AC22+MES_EOD!AD22</f>
        <v>0</v>
      </c>
      <c r="L22">
        <f>NDMC_EOD!AC22+NDMC_EOD!AD22</f>
        <v>2.0299999999999998</v>
      </c>
      <c r="M22">
        <f>TPDDL_EOD!AC22+TPDDL_EOD!AD22</f>
        <v>11.71</v>
      </c>
      <c r="N22">
        <f t="shared" si="0"/>
        <v>34.090000000000003</v>
      </c>
      <c r="O22" s="154">
        <f t="shared" si="1"/>
        <v>0.50999999999999801</v>
      </c>
      <c r="P22">
        <v>13.864359049574654</v>
      </c>
      <c r="Q22">
        <v>6.7900850689351717</v>
      </c>
      <c r="R22">
        <v>0</v>
      </c>
      <c r="S22">
        <v>2.0603696098562625</v>
      </c>
      <c r="T22">
        <v>11.885186271633911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13.66</v>
      </c>
      <c r="J23">
        <f>BYPL_EOD!AC23+BYPL_EOD!AD23</f>
        <v>6.69</v>
      </c>
      <c r="K23">
        <f>MES_EOD!AC23+MES_EOD!AD23</f>
        <v>0</v>
      </c>
      <c r="L23">
        <f>NDMC_EOD!AC23+NDMC_EOD!AD23</f>
        <v>2.0299999999999998</v>
      </c>
      <c r="M23">
        <f>TPDDL_EOD!AC23+TPDDL_EOD!AD23</f>
        <v>11.71</v>
      </c>
      <c r="N23">
        <f t="shared" si="0"/>
        <v>34.090000000000003</v>
      </c>
      <c r="O23" s="154">
        <f t="shared" si="1"/>
        <v>0.50999999999999801</v>
      </c>
      <c r="P23">
        <v>13.864359049574654</v>
      </c>
      <c r="Q23">
        <v>6.7900850689351717</v>
      </c>
      <c r="R23">
        <v>0</v>
      </c>
      <c r="S23">
        <v>2.0603696098562625</v>
      </c>
      <c r="T23">
        <v>11.885186271633911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10.18</v>
      </c>
      <c r="J24">
        <f>BYPL_EOD!AC24+BYPL_EOD!AD24</f>
        <v>13.9</v>
      </c>
      <c r="K24">
        <f>MES_EOD!AC24+MES_EOD!AD24</f>
        <v>0</v>
      </c>
      <c r="L24">
        <f>NDMC_EOD!AC24+NDMC_EOD!AD24</f>
        <v>1.51</v>
      </c>
      <c r="M24">
        <f>TPDDL_EOD!AC24+TPDDL_EOD!AD24</f>
        <v>8.73</v>
      </c>
      <c r="N24">
        <f t="shared" si="0"/>
        <v>34.32</v>
      </c>
      <c r="O24" s="154">
        <f t="shared" si="1"/>
        <v>0.28000000000000114</v>
      </c>
      <c r="P24">
        <v>10.263053613053613</v>
      </c>
      <c r="Q24">
        <v>14.013403263403264</v>
      </c>
      <c r="R24">
        <v>0</v>
      </c>
      <c r="S24">
        <v>1.5223193473193475</v>
      </c>
      <c r="T24">
        <v>8.8012237762237771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10.18</v>
      </c>
      <c r="J25">
        <f>BYPL_EOD!AC25+BYPL_EOD!AD25</f>
        <v>13.9</v>
      </c>
      <c r="K25">
        <f>MES_EOD!AC25+MES_EOD!AD25</f>
        <v>0</v>
      </c>
      <c r="L25">
        <f>NDMC_EOD!AC25+NDMC_EOD!AD25</f>
        <v>1.51</v>
      </c>
      <c r="M25">
        <f>TPDDL_EOD!AC25+TPDDL_EOD!AD25</f>
        <v>8.73</v>
      </c>
      <c r="N25">
        <f t="shared" si="0"/>
        <v>34.32</v>
      </c>
      <c r="O25" s="154">
        <f t="shared" si="1"/>
        <v>0.28000000000000114</v>
      </c>
      <c r="P25">
        <v>10.263053613053613</v>
      </c>
      <c r="Q25">
        <v>14.013403263403264</v>
      </c>
      <c r="R25">
        <v>0</v>
      </c>
      <c r="S25">
        <v>1.5223193473193475</v>
      </c>
      <c r="T25">
        <v>8.8012237762237771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10.18</v>
      </c>
      <c r="J26">
        <f>BYPL_EOD!AC26+BYPL_EOD!AD26</f>
        <v>13.9</v>
      </c>
      <c r="K26">
        <f>MES_EOD!AC26+MES_EOD!AD26</f>
        <v>0</v>
      </c>
      <c r="L26">
        <f>NDMC_EOD!AC26+NDMC_EOD!AD26</f>
        <v>1.51</v>
      </c>
      <c r="M26">
        <f>TPDDL_EOD!AC26+TPDDL_EOD!AD26</f>
        <v>8.73</v>
      </c>
      <c r="N26">
        <f t="shared" si="0"/>
        <v>34.32</v>
      </c>
      <c r="O26" s="154">
        <f t="shared" si="1"/>
        <v>0.28000000000000114</v>
      </c>
      <c r="P26">
        <v>10.263053613053613</v>
      </c>
      <c r="Q26">
        <v>14.013403263403264</v>
      </c>
      <c r="R26">
        <v>0</v>
      </c>
      <c r="S26">
        <v>1.5223193473193475</v>
      </c>
      <c r="T26">
        <v>8.8012237762237771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84</v>
      </c>
      <c r="G27">
        <f t="shared" si="5"/>
        <v>33.6</v>
      </c>
      <c r="H27" s="154"/>
      <c r="I27">
        <f>BRPL_EOD!AC27+BRPL_EOD!AD27</f>
        <v>9.89</v>
      </c>
      <c r="J27">
        <f>BYPL_EOD!AC27+BYPL_EOD!AD27</f>
        <v>13.5</v>
      </c>
      <c r="K27">
        <f>MES_EOD!AC27+MES_EOD!AD27</f>
        <v>0</v>
      </c>
      <c r="L27">
        <f>NDMC_EOD!AC27+NDMC_EOD!AD27</f>
        <v>1.47</v>
      </c>
      <c r="M27">
        <f>TPDDL_EOD!AC27+TPDDL_EOD!AD27</f>
        <v>8.48</v>
      </c>
      <c r="N27">
        <f t="shared" si="0"/>
        <v>33.340000000000003</v>
      </c>
      <c r="O27" s="154">
        <f t="shared" si="1"/>
        <v>0.25999999999999801</v>
      </c>
      <c r="P27">
        <v>9.9671265746850626</v>
      </c>
      <c r="Q27">
        <v>13.605278944211157</v>
      </c>
      <c r="R27">
        <v>0</v>
      </c>
      <c r="S27">
        <v>1.4814637072585481</v>
      </c>
      <c r="T27">
        <v>8.5461307738452312</v>
      </c>
      <c r="U27" s="156">
        <f t="shared" si="2"/>
        <v>33.599999999999994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54"/>
      <c r="I28">
        <f>BRPL_EOD!AC28+BRPL_EOD!AD28</f>
        <v>9.89</v>
      </c>
      <c r="J28">
        <f>BYPL_EOD!AC28+BYPL_EOD!AD28</f>
        <v>13.5</v>
      </c>
      <c r="K28">
        <f>MES_EOD!AC28+MES_EOD!AD28</f>
        <v>0</v>
      </c>
      <c r="L28">
        <f>NDMC_EOD!AC28+NDMC_EOD!AD28</f>
        <v>1.47</v>
      </c>
      <c r="M28">
        <f>TPDDL_EOD!AC28+TPDDL_EOD!AD28</f>
        <v>8.48</v>
      </c>
      <c r="N28">
        <f t="shared" si="0"/>
        <v>33.340000000000003</v>
      </c>
      <c r="O28" s="154">
        <f t="shared" si="1"/>
        <v>0.25999999999999801</v>
      </c>
      <c r="P28">
        <v>9.9671265746850626</v>
      </c>
      <c r="Q28">
        <v>13.605278944211157</v>
      </c>
      <c r="R28">
        <v>0</v>
      </c>
      <c r="S28">
        <v>1.4814637072585481</v>
      </c>
      <c r="T28">
        <v>8.5461307738452312</v>
      </c>
      <c r="U28" s="156">
        <f t="shared" si="2"/>
        <v>33.599999999999994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54"/>
      <c r="I29">
        <f>BRPL_EOD!AC29+BRPL_EOD!AD29</f>
        <v>9.89</v>
      </c>
      <c r="J29">
        <f>BYPL_EOD!AC29+BYPL_EOD!AD29</f>
        <v>13.5</v>
      </c>
      <c r="K29">
        <f>MES_EOD!AC29+MES_EOD!AD29</f>
        <v>0</v>
      </c>
      <c r="L29">
        <f>NDMC_EOD!AC29+NDMC_EOD!AD29</f>
        <v>1.47</v>
      </c>
      <c r="M29">
        <f>TPDDL_EOD!AC29+TPDDL_EOD!AD29</f>
        <v>8.48</v>
      </c>
      <c r="N29">
        <f t="shared" si="0"/>
        <v>33.340000000000003</v>
      </c>
      <c r="O29" s="154">
        <f t="shared" si="1"/>
        <v>0.25999999999999801</v>
      </c>
      <c r="P29">
        <v>9.9671265746850626</v>
      </c>
      <c r="Q29">
        <v>13.605278944211157</v>
      </c>
      <c r="R29">
        <v>0</v>
      </c>
      <c r="S29">
        <v>1.4814637072585481</v>
      </c>
      <c r="T29">
        <v>8.5461307738452312</v>
      </c>
      <c r="U29" s="156">
        <f t="shared" si="2"/>
        <v>33.599999999999994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10.18</v>
      </c>
      <c r="J30">
        <f>BYPL_EOD!AC30+BYPL_EOD!AD30</f>
        <v>13.9</v>
      </c>
      <c r="K30">
        <f>MES_EOD!AC30+MES_EOD!AD30</f>
        <v>0</v>
      </c>
      <c r="L30">
        <f>NDMC_EOD!AC30+NDMC_EOD!AD30</f>
        <v>1.51</v>
      </c>
      <c r="M30">
        <f>TPDDL_EOD!AC30+TPDDL_EOD!AD30</f>
        <v>8.73</v>
      </c>
      <c r="N30">
        <f t="shared" si="0"/>
        <v>34.32</v>
      </c>
      <c r="O30" s="154">
        <f t="shared" si="1"/>
        <v>0.28000000000000114</v>
      </c>
      <c r="P30">
        <v>10.263053613053613</v>
      </c>
      <c r="Q30">
        <v>14.013403263403264</v>
      </c>
      <c r="R30">
        <v>0</v>
      </c>
      <c r="S30">
        <v>1.5223193473193475</v>
      </c>
      <c r="T30">
        <v>8.8012237762237771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54"/>
      <c r="I31">
        <f>BRPL_EOD!AC31+BRPL_EOD!AD31</f>
        <v>13.41</v>
      </c>
      <c r="J31">
        <f>BYPL_EOD!AC31+BYPL_EOD!AD31</f>
        <v>6.22</v>
      </c>
      <c r="K31">
        <f>MES_EOD!AC31+MES_EOD!AD31</f>
        <v>0</v>
      </c>
      <c r="L31">
        <f>NDMC_EOD!AC31+NDMC_EOD!AD31</f>
        <v>1.99</v>
      </c>
      <c r="M31">
        <f>TPDDL_EOD!AC31+TPDDL_EOD!AD31</f>
        <v>11.49</v>
      </c>
      <c r="N31">
        <f t="shared" si="0"/>
        <v>33.11</v>
      </c>
      <c r="O31" s="154">
        <f t="shared" si="1"/>
        <v>0.49000000000000199</v>
      </c>
      <c r="P31">
        <v>13.608456659619451</v>
      </c>
      <c r="Q31">
        <v>6.3120507399577166</v>
      </c>
      <c r="R31">
        <v>0</v>
      </c>
      <c r="S31">
        <v>2.0194503171247358</v>
      </c>
      <c r="T31">
        <v>11.660042283298099</v>
      </c>
      <c r="U31" s="156">
        <f t="shared" si="2"/>
        <v>33.6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54"/>
      <c r="I32">
        <f>BRPL_EOD!AC32+BRPL_EOD!AD32</f>
        <v>13.41</v>
      </c>
      <c r="J32">
        <f>BYPL_EOD!AC32+BYPL_EOD!AD32</f>
        <v>6.22</v>
      </c>
      <c r="K32">
        <f>MES_EOD!AC32+MES_EOD!AD32</f>
        <v>0</v>
      </c>
      <c r="L32">
        <f>NDMC_EOD!AC32+NDMC_EOD!AD32</f>
        <v>1.99</v>
      </c>
      <c r="M32">
        <f>TPDDL_EOD!AC32+TPDDL_EOD!AD32</f>
        <v>11.49</v>
      </c>
      <c r="N32">
        <f t="shared" si="0"/>
        <v>33.11</v>
      </c>
      <c r="O32" s="154">
        <f t="shared" si="1"/>
        <v>0.49000000000000199</v>
      </c>
      <c r="P32">
        <v>13.608456659619451</v>
      </c>
      <c r="Q32">
        <v>6.3120507399577166</v>
      </c>
      <c r="R32">
        <v>0</v>
      </c>
      <c r="S32">
        <v>2.0194503171247358</v>
      </c>
      <c r="T32">
        <v>11.660042283298099</v>
      </c>
      <c r="U32" s="156">
        <f t="shared" si="2"/>
        <v>33.6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54"/>
      <c r="I33">
        <f>BRPL_EOD!AC33+BRPL_EOD!AD33</f>
        <v>13.41</v>
      </c>
      <c r="J33">
        <f>BYPL_EOD!AC33+BYPL_EOD!AD33</f>
        <v>6.22</v>
      </c>
      <c r="K33">
        <f>MES_EOD!AC33+MES_EOD!AD33</f>
        <v>0</v>
      </c>
      <c r="L33">
        <f>NDMC_EOD!AC33+NDMC_EOD!AD33</f>
        <v>1.99</v>
      </c>
      <c r="M33">
        <f>TPDDL_EOD!AC33+TPDDL_EOD!AD33</f>
        <v>11.49</v>
      </c>
      <c r="N33">
        <f t="shared" si="0"/>
        <v>33.11</v>
      </c>
      <c r="O33" s="154">
        <f t="shared" si="1"/>
        <v>0.49000000000000199</v>
      </c>
      <c r="P33">
        <v>13.608456659619451</v>
      </c>
      <c r="Q33">
        <v>6.3120507399577166</v>
      </c>
      <c r="R33">
        <v>0</v>
      </c>
      <c r="S33">
        <v>2.0194503171247358</v>
      </c>
      <c r="T33">
        <v>11.660042283298099</v>
      </c>
      <c r="U33" s="156">
        <f t="shared" si="2"/>
        <v>33.6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54"/>
      <c r="I34">
        <f>BRPL_EOD!AC34+BRPL_EOD!AD34</f>
        <v>13.51</v>
      </c>
      <c r="J34">
        <f>BYPL_EOD!AC34+BYPL_EOD!AD34</f>
        <v>6</v>
      </c>
      <c r="K34">
        <f>MES_EOD!AC34+MES_EOD!AD34</f>
        <v>0</v>
      </c>
      <c r="L34">
        <f>NDMC_EOD!AC34+NDMC_EOD!AD34</f>
        <v>2</v>
      </c>
      <c r="M34">
        <f>TPDDL_EOD!AC34+TPDDL_EOD!AD34</f>
        <v>11.58</v>
      </c>
      <c r="N34">
        <f t="shared" si="0"/>
        <v>33.089999999999996</v>
      </c>
      <c r="O34" s="154">
        <f t="shared" si="1"/>
        <v>0.51000000000000512</v>
      </c>
      <c r="P34">
        <v>13.71822302810517</v>
      </c>
      <c r="Q34">
        <v>6.0924750679963742</v>
      </c>
      <c r="R34">
        <v>0</v>
      </c>
      <c r="S34">
        <v>2.0308250226654581</v>
      </c>
      <c r="T34">
        <v>11.758476881233003</v>
      </c>
      <c r="U34" s="156">
        <f t="shared" si="2"/>
        <v>33.6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13.51</v>
      </c>
      <c r="J35">
        <f>BYPL_EOD!AC35+BYPL_EOD!AD35</f>
        <v>6</v>
      </c>
      <c r="K35">
        <f>MES_EOD!AC35+MES_EOD!AD35</f>
        <v>0</v>
      </c>
      <c r="L35">
        <f>NDMC_EOD!AC35+NDMC_EOD!AD35</f>
        <v>2</v>
      </c>
      <c r="M35">
        <f>TPDDL_EOD!AC35+TPDDL_EOD!AD35</f>
        <v>11.58</v>
      </c>
      <c r="N35">
        <f t="shared" si="0"/>
        <v>33.089999999999996</v>
      </c>
      <c r="O35" s="154">
        <f t="shared" si="1"/>
        <v>0.51000000000000512</v>
      </c>
      <c r="P35">
        <v>13.71822302810517</v>
      </c>
      <c r="Q35">
        <v>6.0924750679963742</v>
      </c>
      <c r="R35">
        <v>0</v>
      </c>
      <c r="S35">
        <v>2.0308250226654581</v>
      </c>
      <c r="T35">
        <v>11.758476881233003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13.51</v>
      </c>
      <c r="J36">
        <f>BYPL_EOD!AC36+BYPL_EOD!AD36</f>
        <v>6</v>
      </c>
      <c r="K36">
        <f>MES_EOD!AC36+MES_EOD!AD36</f>
        <v>0</v>
      </c>
      <c r="L36">
        <f>NDMC_EOD!AC36+NDMC_EOD!AD36</f>
        <v>2</v>
      </c>
      <c r="M36">
        <f>TPDDL_EOD!AC36+TPDDL_EOD!AD36</f>
        <v>11.58</v>
      </c>
      <c r="N36">
        <f t="shared" si="0"/>
        <v>33.089999999999996</v>
      </c>
      <c r="O36" s="154">
        <f t="shared" si="1"/>
        <v>0.51000000000000512</v>
      </c>
      <c r="P36">
        <v>13.71822302810517</v>
      </c>
      <c r="Q36">
        <v>6.0924750679963742</v>
      </c>
      <c r="R36">
        <v>0</v>
      </c>
      <c r="S36">
        <v>2.0308250226654581</v>
      </c>
      <c r="T36">
        <v>11.758476881233003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10.63</v>
      </c>
      <c r="J37">
        <f>BYPL_EOD!AC37+BYPL_EOD!AD37</f>
        <v>11.96</v>
      </c>
      <c r="K37">
        <f>MES_EOD!AC37+MES_EOD!AD37</f>
        <v>0</v>
      </c>
      <c r="L37">
        <f>NDMC_EOD!AC37+NDMC_EOD!AD37</f>
        <v>1.58</v>
      </c>
      <c r="M37">
        <f>TPDDL_EOD!AC37+TPDDL_EOD!AD37</f>
        <v>9.1199999999999992</v>
      </c>
      <c r="N37">
        <f t="shared" si="0"/>
        <v>33.29</v>
      </c>
      <c r="O37" s="154">
        <f t="shared" si="1"/>
        <v>0.31000000000000227</v>
      </c>
      <c r="P37">
        <v>10.728987683989187</v>
      </c>
      <c r="Q37">
        <v>12.071372784620008</v>
      </c>
      <c r="R37">
        <v>0</v>
      </c>
      <c r="S37">
        <v>1.5947131270651849</v>
      </c>
      <c r="T37">
        <v>9.2049264043256223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10.63</v>
      </c>
      <c r="J38">
        <f>BYPL_EOD!AC38+BYPL_EOD!AD38</f>
        <v>11.96</v>
      </c>
      <c r="K38">
        <f>MES_EOD!AC38+MES_EOD!AD38</f>
        <v>0</v>
      </c>
      <c r="L38">
        <f>NDMC_EOD!AC38+NDMC_EOD!AD38</f>
        <v>1.58</v>
      </c>
      <c r="M38">
        <f>TPDDL_EOD!AC38+TPDDL_EOD!AD38</f>
        <v>9.1199999999999992</v>
      </c>
      <c r="N38">
        <f t="shared" si="0"/>
        <v>33.29</v>
      </c>
      <c r="O38" s="154">
        <f t="shared" si="1"/>
        <v>0.31000000000000227</v>
      </c>
      <c r="P38">
        <v>10.728987683989187</v>
      </c>
      <c r="Q38">
        <v>12.071372784620008</v>
      </c>
      <c r="R38">
        <v>0</v>
      </c>
      <c r="S38">
        <v>1.5947131270651849</v>
      </c>
      <c r="T38">
        <v>9.2049264043256223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10.63</v>
      </c>
      <c r="J39">
        <f>BYPL_EOD!AC39+BYPL_EOD!AD39</f>
        <v>11.96</v>
      </c>
      <c r="K39">
        <f>MES_EOD!AC39+MES_EOD!AD39</f>
        <v>0</v>
      </c>
      <c r="L39">
        <f>NDMC_EOD!AC39+NDMC_EOD!AD39</f>
        <v>1.58</v>
      </c>
      <c r="M39">
        <f>TPDDL_EOD!AC39+TPDDL_EOD!AD39</f>
        <v>9.1199999999999992</v>
      </c>
      <c r="N39">
        <f t="shared" si="0"/>
        <v>33.29</v>
      </c>
      <c r="O39" s="154">
        <f t="shared" si="1"/>
        <v>9.9999999999980105E-3</v>
      </c>
      <c r="P39">
        <v>10.633193151096426</v>
      </c>
      <c r="Q39">
        <v>11.963592670471613</v>
      </c>
      <c r="R39">
        <v>0</v>
      </c>
      <c r="S39">
        <v>1.5804746170021027</v>
      </c>
      <c r="T39">
        <v>9.1227395614298583</v>
      </c>
      <c r="U39" s="156">
        <f t="shared" si="2"/>
        <v>33.300000000000004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10.63</v>
      </c>
      <c r="J40">
        <f>BYPL_EOD!AC40+BYPL_EOD!AD40</f>
        <v>11.96</v>
      </c>
      <c r="K40">
        <f>MES_EOD!AC40+MES_EOD!AD40</f>
        <v>0</v>
      </c>
      <c r="L40">
        <f>NDMC_EOD!AC40+NDMC_EOD!AD40</f>
        <v>1.58</v>
      </c>
      <c r="M40">
        <f>TPDDL_EOD!AC40+TPDDL_EOD!AD40</f>
        <v>9.1199999999999992</v>
      </c>
      <c r="N40">
        <f t="shared" si="0"/>
        <v>33.29</v>
      </c>
      <c r="O40" s="154">
        <f t="shared" si="1"/>
        <v>9.9999999999980105E-3</v>
      </c>
      <c r="P40">
        <v>10.633193151096426</v>
      </c>
      <c r="Q40">
        <v>11.963592670471613</v>
      </c>
      <c r="R40">
        <v>0</v>
      </c>
      <c r="S40">
        <v>1.5804746170021027</v>
      </c>
      <c r="T40">
        <v>9.1227395614298583</v>
      </c>
      <c r="U40" s="156">
        <f t="shared" si="2"/>
        <v>33.300000000000004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10.63</v>
      </c>
      <c r="J41">
        <f>BYPL_EOD!AC41+BYPL_EOD!AD41</f>
        <v>11.96</v>
      </c>
      <c r="K41">
        <f>MES_EOD!AC41+MES_EOD!AD41</f>
        <v>0</v>
      </c>
      <c r="L41">
        <f>NDMC_EOD!AC41+NDMC_EOD!AD41</f>
        <v>1.58</v>
      </c>
      <c r="M41">
        <f>TPDDL_EOD!AC41+TPDDL_EOD!AD41</f>
        <v>9.1199999999999992</v>
      </c>
      <c r="N41">
        <f t="shared" si="0"/>
        <v>33.29</v>
      </c>
      <c r="O41" s="154">
        <f t="shared" si="1"/>
        <v>9.9999999999980105E-3</v>
      </c>
      <c r="P41">
        <v>10.633193151096426</v>
      </c>
      <c r="Q41">
        <v>11.963592670471613</v>
      </c>
      <c r="R41">
        <v>0</v>
      </c>
      <c r="S41">
        <v>1.5804746170021027</v>
      </c>
      <c r="T41">
        <v>9.1227395614298583</v>
      </c>
      <c r="U41" s="156">
        <f t="shared" si="2"/>
        <v>33.300000000000004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10.63</v>
      </c>
      <c r="J42">
        <f>BYPL_EOD!AC42+BYPL_EOD!AD42</f>
        <v>11.96</v>
      </c>
      <c r="K42">
        <f>MES_EOD!AC42+MES_EOD!AD42</f>
        <v>0</v>
      </c>
      <c r="L42">
        <f>NDMC_EOD!AC42+NDMC_EOD!AD42</f>
        <v>1.58</v>
      </c>
      <c r="M42">
        <f>TPDDL_EOD!AC42+TPDDL_EOD!AD42</f>
        <v>9.1199999999999992</v>
      </c>
      <c r="N42">
        <f t="shared" si="0"/>
        <v>33.29</v>
      </c>
      <c r="O42" s="154">
        <f t="shared" si="1"/>
        <v>9.9999999999980105E-3</v>
      </c>
      <c r="P42">
        <v>10.633193151096426</v>
      </c>
      <c r="Q42">
        <v>11.963592670471613</v>
      </c>
      <c r="R42">
        <v>0</v>
      </c>
      <c r="S42">
        <v>1.5804746170021027</v>
      </c>
      <c r="T42">
        <v>9.1227395614298583</v>
      </c>
      <c r="U42" s="156">
        <f t="shared" si="2"/>
        <v>33.300000000000004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10.63</v>
      </c>
      <c r="J43">
        <f>BYPL_EOD!AC43+BYPL_EOD!AD43</f>
        <v>11.96</v>
      </c>
      <c r="K43">
        <f>MES_EOD!AC43+MES_EOD!AD43</f>
        <v>0</v>
      </c>
      <c r="L43">
        <f>NDMC_EOD!AC43+NDMC_EOD!AD43</f>
        <v>1.58</v>
      </c>
      <c r="M43">
        <f>TPDDL_EOD!AC43+TPDDL_EOD!AD43</f>
        <v>9.1199999999999992</v>
      </c>
      <c r="N43">
        <f t="shared" si="0"/>
        <v>33.29</v>
      </c>
      <c r="O43" s="154">
        <f t="shared" si="1"/>
        <v>9.9999999999980105E-3</v>
      </c>
      <c r="P43">
        <v>10.633193151096426</v>
      </c>
      <c r="Q43">
        <v>11.963592670471613</v>
      </c>
      <c r="R43">
        <v>0</v>
      </c>
      <c r="S43">
        <v>1.5804746170021027</v>
      </c>
      <c r="T43">
        <v>9.1227395614298583</v>
      </c>
      <c r="U43" s="156">
        <f t="shared" si="2"/>
        <v>33.300000000000004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10.63</v>
      </c>
      <c r="J44">
        <f>BYPL_EOD!AC44+BYPL_EOD!AD44</f>
        <v>11.96</v>
      </c>
      <c r="K44">
        <f>MES_EOD!AC44+MES_EOD!AD44</f>
        <v>0</v>
      </c>
      <c r="L44">
        <f>NDMC_EOD!AC44+NDMC_EOD!AD44</f>
        <v>1.58</v>
      </c>
      <c r="M44">
        <f>TPDDL_EOD!AC44+TPDDL_EOD!AD44</f>
        <v>9.1199999999999992</v>
      </c>
      <c r="N44">
        <f t="shared" si="0"/>
        <v>33.29</v>
      </c>
      <c r="O44" s="154">
        <f t="shared" si="1"/>
        <v>9.9999999999980105E-3</v>
      </c>
      <c r="P44">
        <v>10.633193151096426</v>
      </c>
      <c r="Q44">
        <v>11.963592670471613</v>
      </c>
      <c r="R44">
        <v>0</v>
      </c>
      <c r="S44">
        <v>1.5804746170021027</v>
      </c>
      <c r="T44">
        <v>9.1227395614298583</v>
      </c>
      <c r="U44" s="156">
        <f t="shared" si="2"/>
        <v>33.300000000000004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13.39</v>
      </c>
      <c r="J45">
        <f>BYPL_EOD!AC45+BYPL_EOD!AD45</f>
        <v>6.25</v>
      </c>
      <c r="K45">
        <f>MES_EOD!AC45+MES_EOD!AD45</f>
        <v>0</v>
      </c>
      <c r="L45">
        <f>NDMC_EOD!AC45+NDMC_EOD!AD45</f>
        <v>1.99</v>
      </c>
      <c r="M45">
        <f>TPDDL_EOD!AC45+TPDDL_EOD!AD45</f>
        <v>11.48</v>
      </c>
      <c r="N45">
        <f t="shared" si="0"/>
        <v>33.11</v>
      </c>
      <c r="O45" s="154">
        <f t="shared" si="1"/>
        <v>0.18999999999999773</v>
      </c>
      <c r="P45">
        <v>13.466837813349441</v>
      </c>
      <c r="Q45">
        <v>6.2858652974932037</v>
      </c>
      <c r="R45">
        <v>0</v>
      </c>
      <c r="S45">
        <v>2.0014195107218362</v>
      </c>
      <c r="T45">
        <v>11.545877378435518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13.5</v>
      </c>
      <c r="J46">
        <f>BYPL_EOD!AC46+BYPL_EOD!AD46</f>
        <v>6.03</v>
      </c>
      <c r="K46">
        <f>MES_EOD!AC46+MES_EOD!AD46</f>
        <v>0</v>
      </c>
      <c r="L46">
        <f>NDMC_EOD!AC46+NDMC_EOD!AD46</f>
        <v>2</v>
      </c>
      <c r="M46">
        <f>TPDDL_EOD!AC46+TPDDL_EOD!AD46</f>
        <v>11.57</v>
      </c>
      <c r="N46">
        <f t="shared" si="0"/>
        <v>33.1</v>
      </c>
      <c r="O46" s="154">
        <f t="shared" si="1"/>
        <v>0.19999999999999574</v>
      </c>
      <c r="P46">
        <v>13.581570996978851</v>
      </c>
      <c r="Q46">
        <v>6.0664350453172204</v>
      </c>
      <c r="R46">
        <v>0</v>
      </c>
      <c r="S46">
        <v>2.012084592145015</v>
      </c>
      <c r="T46">
        <v>11.639909365558911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14</v>
      </c>
      <c r="J47">
        <f>BYPL_EOD!AC47+BYPL_EOD!AD47</f>
        <v>4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32.08</v>
      </c>
      <c r="O47" s="154">
        <f t="shared" si="1"/>
        <v>0.21999999999999886</v>
      </c>
      <c r="P47">
        <v>14.096009975062344</v>
      </c>
      <c r="Q47">
        <v>4.0274314214463836</v>
      </c>
      <c r="R47">
        <v>0</v>
      </c>
      <c r="S47">
        <v>2.0942643391521196</v>
      </c>
      <c r="T47">
        <v>12.082294264339152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14</v>
      </c>
      <c r="J48">
        <f>BYPL_EOD!AC48+BYPL_EOD!AD48</f>
        <v>4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32.08</v>
      </c>
      <c r="O48" s="154">
        <f t="shared" si="1"/>
        <v>0.21999999999999886</v>
      </c>
      <c r="P48">
        <v>14.096009975062344</v>
      </c>
      <c r="Q48">
        <v>4.0274314214463836</v>
      </c>
      <c r="R48">
        <v>0</v>
      </c>
      <c r="S48">
        <v>2.0942643391521196</v>
      </c>
      <c r="T48">
        <v>12.082294264339152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13.1</v>
      </c>
      <c r="J49">
        <f>BYPL_EOD!AC49+BYPL_EOD!AD49</f>
        <v>5.85</v>
      </c>
      <c r="K49">
        <f>MES_EOD!AC49+MES_EOD!AD49</f>
        <v>0</v>
      </c>
      <c r="L49">
        <f>NDMC_EOD!AC49+NDMC_EOD!AD49</f>
        <v>1.94</v>
      </c>
      <c r="M49">
        <f>TPDDL_EOD!AC49+TPDDL_EOD!AD49</f>
        <v>11.23</v>
      </c>
      <c r="N49">
        <f t="shared" si="0"/>
        <v>32.120000000000005</v>
      </c>
      <c r="O49" s="154">
        <f t="shared" si="1"/>
        <v>0.17999999999999261</v>
      </c>
      <c r="P49">
        <v>13.173412204234118</v>
      </c>
      <c r="Q49">
        <v>5.882783312577831</v>
      </c>
      <c r="R49">
        <v>0</v>
      </c>
      <c r="S49">
        <v>1.9508717310087169</v>
      </c>
      <c r="T49">
        <v>11.292932752179325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13.1</v>
      </c>
      <c r="J50">
        <f>BYPL_EOD!AC50+BYPL_EOD!AD50</f>
        <v>5.85</v>
      </c>
      <c r="K50">
        <f>MES_EOD!AC50+MES_EOD!AD50</f>
        <v>0</v>
      </c>
      <c r="L50">
        <f>NDMC_EOD!AC50+NDMC_EOD!AD50</f>
        <v>1.94</v>
      </c>
      <c r="M50">
        <f>TPDDL_EOD!AC50+TPDDL_EOD!AD50</f>
        <v>11.23</v>
      </c>
      <c r="N50">
        <f t="shared" si="0"/>
        <v>32.120000000000005</v>
      </c>
      <c r="O50" s="154">
        <f t="shared" si="1"/>
        <v>0.17999999999999261</v>
      </c>
      <c r="P50">
        <v>13.173412204234118</v>
      </c>
      <c r="Q50">
        <v>5.882783312577831</v>
      </c>
      <c r="R50">
        <v>0</v>
      </c>
      <c r="S50">
        <v>1.9508717310087169</v>
      </c>
      <c r="T50">
        <v>11.292932752179325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13.1</v>
      </c>
      <c r="J51">
        <f>BYPL_EOD!AC51+BYPL_EOD!AD51</f>
        <v>5.85</v>
      </c>
      <c r="K51">
        <f>MES_EOD!AC51+MES_EOD!AD51</f>
        <v>0</v>
      </c>
      <c r="L51">
        <f>NDMC_EOD!AC51+NDMC_EOD!AD51</f>
        <v>1.94</v>
      </c>
      <c r="M51">
        <f>TPDDL_EOD!AC51+TPDDL_EOD!AD51</f>
        <v>11.23</v>
      </c>
      <c r="N51">
        <f t="shared" si="0"/>
        <v>32.120000000000005</v>
      </c>
      <c r="O51" s="154">
        <f t="shared" si="1"/>
        <v>0.17999999999999261</v>
      </c>
      <c r="P51">
        <v>13.173412204234118</v>
      </c>
      <c r="Q51">
        <v>5.882783312577831</v>
      </c>
      <c r="R51">
        <v>0</v>
      </c>
      <c r="S51">
        <v>1.9508717310087169</v>
      </c>
      <c r="T51">
        <v>11.292932752179325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13.1</v>
      </c>
      <c r="J52">
        <f>BYPL_EOD!AC52+BYPL_EOD!AD52</f>
        <v>5.85</v>
      </c>
      <c r="K52">
        <f>MES_EOD!AC52+MES_EOD!AD52</f>
        <v>0</v>
      </c>
      <c r="L52">
        <f>NDMC_EOD!AC52+NDMC_EOD!AD52</f>
        <v>1.94</v>
      </c>
      <c r="M52">
        <f>TPDDL_EOD!AC52+TPDDL_EOD!AD52</f>
        <v>11.23</v>
      </c>
      <c r="N52">
        <f t="shared" si="0"/>
        <v>32.120000000000005</v>
      </c>
      <c r="O52" s="154">
        <f t="shared" si="1"/>
        <v>0.17999999999999261</v>
      </c>
      <c r="P52">
        <v>13.173412204234118</v>
      </c>
      <c r="Q52">
        <v>5.882783312577831</v>
      </c>
      <c r="R52">
        <v>0</v>
      </c>
      <c r="S52">
        <v>1.9508717310087169</v>
      </c>
      <c r="T52">
        <v>11.292932752179325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13.1</v>
      </c>
      <c r="J53">
        <f>BYPL_EOD!AC53+BYPL_EOD!AD53</f>
        <v>5.85</v>
      </c>
      <c r="K53">
        <f>MES_EOD!AC53+MES_EOD!AD53</f>
        <v>0</v>
      </c>
      <c r="L53">
        <f>NDMC_EOD!AC53+NDMC_EOD!AD53</f>
        <v>1.94</v>
      </c>
      <c r="M53">
        <f>TPDDL_EOD!AC53+TPDDL_EOD!AD53</f>
        <v>11.23</v>
      </c>
      <c r="N53">
        <f t="shared" si="0"/>
        <v>32.120000000000005</v>
      </c>
      <c r="O53" s="154">
        <f t="shared" si="1"/>
        <v>0.17999999999999261</v>
      </c>
      <c r="P53">
        <v>13.173412204234118</v>
      </c>
      <c r="Q53">
        <v>5.882783312577831</v>
      </c>
      <c r="R53">
        <v>0</v>
      </c>
      <c r="S53">
        <v>1.9508717310087169</v>
      </c>
      <c r="T53">
        <v>11.292932752179325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13.1</v>
      </c>
      <c r="J54">
        <f>BYPL_EOD!AC54+BYPL_EOD!AD54</f>
        <v>5.85</v>
      </c>
      <c r="K54">
        <f>MES_EOD!AC54+MES_EOD!AD54</f>
        <v>0</v>
      </c>
      <c r="L54">
        <f>NDMC_EOD!AC54+NDMC_EOD!AD54</f>
        <v>1.94</v>
      </c>
      <c r="M54">
        <f>TPDDL_EOD!AC54+TPDDL_EOD!AD54</f>
        <v>11.23</v>
      </c>
      <c r="N54">
        <f t="shared" si="0"/>
        <v>32.120000000000005</v>
      </c>
      <c r="O54" s="154">
        <f t="shared" si="1"/>
        <v>0.17999999999999261</v>
      </c>
      <c r="P54">
        <v>13.173412204234118</v>
      </c>
      <c r="Q54">
        <v>5.882783312577831</v>
      </c>
      <c r="R54">
        <v>0</v>
      </c>
      <c r="S54">
        <v>1.9508717310087169</v>
      </c>
      <c r="T54">
        <v>11.292932752179325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54"/>
      <c r="I55">
        <f>BRPL_EOD!AC55+BRPL_EOD!AD55</f>
        <v>12.71</v>
      </c>
      <c r="J55">
        <f>BYPL_EOD!AC55+BYPL_EOD!AD55</f>
        <v>5.67</v>
      </c>
      <c r="K55">
        <f>MES_EOD!AC55+MES_EOD!AD55</f>
        <v>0</v>
      </c>
      <c r="L55">
        <f>NDMC_EOD!AC55+NDMC_EOD!AD55</f>
        <v>1.88</v>
      </c>
      <c r="M55">
        <f>TPDDL_EOD!AC55+TPDDL_EOD!AD55</f>
        <v>10.89</v>
      </c>
      <c r="N55">
        <f t="shared" si="0"/>
        <v>31.150000000000002</v>
      </c>
      <c r="O55" s="154">
        <f t="shared" si="1"/>
        <v>0.14999999999999858</v>
      </c>
      <c r="P55">
        <v>12.771203852327448</v>
      </c>
      <c r="Q55">
        <v>5.6973033707865168</v>
      </c>
      <c r="R55">
        <v>0</v>
      </c>
      <c r="S55">
        <v>1.8890529695024074</v>
      </c>
      <c r="T55">
        <v>10.942439807383627</v>
      </c>
      <c r="U55" s="156">
        <f t="shared" si="2"/>
        <v>31.299999999999997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54"/>
      <c r="I56">
        <f>BRPL_EOD!AC56+BRPL_EOD!AD56</f>
        <v>12.71</v>
      </c>
      <c r="J56">
        <f>BYPL_EOD!AC56+BYPL_EOD!AD56</f>
        <v>5.67</v>
      </c>
      <c r="K56">
        <f>MES_EOD!AC56+MES_EOD!AD56</f>
        <v>0</v>
      </c>
      <c r="L56">
        <f>NDMC_EOD!AC56+NDMC_EOD!AD56</f>
        <v>1.88</v>
      </c>
      <c r="M56">
        <f>TPDDL_EOD!AC56+TPDDL_EOD!AD56</f>
        <v>10.89</v>
      </c>
      <c r="N56">
        <f t="shared" si="0"/>
        <v>31.150000000000002</v>
      </c>
      <c r="O56" s="154">
        <f t="shared" si="1"/>
        <v>0.14999999999999858</v>
      </c>
      <c r="P56">
        <v>12.771203852327448</v>
      </c>
      <c r="Q56">
        <v>5.6973033707865168</v>
      </c>
      <c r="R56">
        <v>0</v>
      </c>
      <c r="S56">
        <v>1.8890529695024074</v>
      </c>
      <c r="T56">
        <v>10.942439807383627</v>
      </c>
      <c r="U56" s="156">
        <f t="shared" si="2"/>
        <v>31.299999999999997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54"/>
      <c r="I57">
        <f>BRPL_EOD!AC57+BRPL_EOD!AD57</f>
        <v>9.9499999999999993</v>
      </c>
      <c r="J57">
        <f>BYPL_EOD!AC57+BYPL_EOD!AD57</f>
        <v>11.38</v>
      </c>
      <c r="K57">
        <f>MES_EOD!AC57+MES_EOD!AD57</f>
        <v>0</v>
      </c>
      <c r="L57">
        <f>NDMC_EOD!AC57+NDMC_EOD!AD57</f>
        <v>1.48</v>
      </c>
      <c r="M57">
        <f>TPDDL_EOD!AC57+TPDDL_EOD!AD57</f>
        <v>8.5299999999999994</v>
      </c>
      <c r="N57">
        <f t="shared" si="0"/>
        <v>31.339999999999996</v>
      </c>
      <c r="O57" s="154">
        <f t="shared" si="1"/>
        <v>-3.9999999999995595E-2</v>
      </c>
      <c r="P57">
        <v>9.9373005743458851</v>
      </c>
      <c r="Q57">
        <v>11.365475430759416</v>
      </c>
      <c r="R57">
        <v>0</v>
      </c>
      <c r="S57">
        <v>1.4781110402042121</v>
      </c>
      <c r="T57">
        <v>8.5191129546904918</v>
      </c>
      <c r="U57" s="156">
        <f t="shared" si="2"/>
        <v>31.300000000000004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54"/>
      <c r="I58">
        <f>BRPL_EOD!AC58+BRPL_EOD!AD58</f>
        <v>9.9499999999999993</v>
      </c>
      <c r="J58">
        <f>BYPL_EOD!AC58+BYPL_EOD!AD58</f>
        <v>11.38</v>
      </c>
      <c r="K58">
        <f>MES_EOD!AC58+MES_EOD!AD58</f>
        <v>0</v>
      </c>
      <c r="L58">
        <f>NDMC_EOD!AC58+NDMC_EOD!AD58</f>
        <v>1.48</v>
      </c>
      <c r="M58">
        <f>TPDDL_EOD!AC58+TPDDL_EOD!AD58</f>
        <v>8.5299999999999994</v>
      </c>
      <c r="N58">
        <f t="shared" si="0"/>
        <v>31.339999999999996</v>
      </c>
      <c r="O58" s="154">
        <f t="shared" si="1"/>
        <v>-3.9999999999995595E-2</v>
      </c>
      <c r="P58">
        <v>9.9373005743458851</v>
      </c>
      <c r="Q58">
        <v>11.365475430759416</v>
      </c>
      <c r="R58">
        <v>0</v>
      </c>
      <c r="S58">
        <v>1.4781110402042121</v>
      </c>
      <c r="T58">
        <v>8.5191129546904918</v>
      </c>
      <c r="U58" s="156">
        <f t="shared" si="2"/>
        <v>31.300000000000004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9.9499999999999993</v>
      </c>
      <c r="J59">
        <f>BYPL_EOD!AC59+BYPL_EOD!AD59</f>
        <v>11.38</v>
      </c>
      <c r="K59">
        <f>MES_EOD!AC59+MES_EOD!AD59</f>
        <v>0</v>
      </c>
      <c r="L59">
        <f>NDMC_EOD!AC59+NDMC_EOD!AD59</f>
        <v>1.48</v>
      </c>
      <c r="M59">
        <f>TPDDL_EOD!AC59+TPDDL_EOD!AD59</f>
        <v>8.5299999999999994</v>
      </c>
      <c r="N59">
        <f t="shared" si="0"/>
        <v>31.339999999999996</v>
      </c>
      <c r="O59" s="154">
        <f t="shared" si="1"/>
        <v>-3.9999999999995595E-2</v>
      </c>
      <c r="P59">
        <v>9.9373005743458851</v>
      </c>
      <c r="Q59">
        <v>11.365475430759416</v>
      </c>
      <c r="R59">
        <v>0</v>
      </c>
      <c r="S59">
        <v>1.4781110402042121</v>
      </c>
      <c r="T59">
        <v>8.5191129546904918</v>
      </c>
      <c r="U59" s="156">
        <f t="shared" si="2"/>
        <v>31.300000000000004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9.9499999999999993</v>
      </c>
      <c r="J60">
        <f>BYPL_EOD!AC60+BYPL_EOD!AD60</f>
        <v>11.38</v>
      </c>
      <c r="K60">
        <f>MES_EOD!AC60+MES_EOD!AD60</f>
        <v>0</v>
      </c>
      <c r="L60">
        <f>NDMC_EOD!AC60+NDMC_EOD!AD60</f>
        <v>1.48</v>
      </c>
      <c r="M60">
        <f>TPDDL_EOD!AC60+TPDDL_EOD!AD60</f>
        <v>8.5299999999999994</v>
      </c>
      <c r="N60">
        <f t="shared" si="0"/>
        <v>31.339999999999996</v>
      </c>
      <c r="O60" s="154">
        <f t="shared" si="1"/>
        <v>-3.9999999999995595E-2</v>
      </c>
      <c r="P60">
        <v>9.9373005743458851</v>
      </c>
      <c r="Q60">
        <v>11.365475430759416</v>
      </c>
      <c r="R60">
        <v>0</v>
      </c>
      <c r="S60">
        <v>1.4781110402042121</v>
      </c>
      <c r="T60">
        <v>8.5191129546904918</v>
      </c>
      <c r="U60" s="156">
        <f t="shared" si="2"/>
        <v>31.300000000000004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9.9499999999999993</v>
      </c>
      <c r="J61">
        <f>BYPL_EOD!AC61+BYPL_EOD!AD61</f>
        <v>11.38</v>
      </c>
      <c r="K61">
        <f>MES_EOD!AC61+MES_EOD!AD61</f>
        <v>0</v>
      </c>
      <c r="L61">
        <f>NDMC_EOD!AC61+NDMC_EOD!AD61</f>
        <v>1.48</v>
      </c>
      <c r="M61">
        <f>TPDDL_EOD!AC61+TPDDL_EOD!AD61</f>
        <v>8.5299999999999994</v>
      </c>
      <c r="N61">
        <f t="shared" si="0"/>
        <v>31.339999999999996</v>
      </c>
      <c r="O61" s="154">
        <f t="shared" si="1"/>
        <v>-3.9999999999995595E-2</v>
      </c>
      <c r="P61">
        <v>9.9373005743458851</v>
      </c>
      <c r="Q61">
        <v>11.365475430759416</v>
      </c>
      <c r="R61">
        <v>0</v>
      </c>
      <c r="S61">
        <v>1.4781110402042121</v>
      </c>
      <c r="T61">
        <v>8.5191129546904918</v>
      </c>
      <c r="U61" s="156">
        <f t="shared" si="2"/>
        <v>31.300000000000004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11.09</v>
      </c>
      <c r="J62">
        <f>BYPL_EOD!AC62+BYPL_EOD!AD62</f>
        <v>9.02</v>
      </c>
      <c r="K62">
        <f>MES_EOD!AC62+MES_EOD!AD62</f>
        <v>0</v>
      </c>
      <c r="L62">
        <f>NDMC_EOD!AC62+NDMC_EOD!AD62</f>
        <v>1.64</v>
      </c>
      <c r="M62">
        <f>TPDDL_EOD!AC62+TPDDL_EOD!AD62</f>
        <v>9.51</v>
      </c>
      <c r="N62">
        <f t="shared" si="0"/>
        <v>31.259999999999998</v>
      </c>
      <c r="O62" s="154">
        <f t="shared" si="1"/>
        <v>4.00000000000027E-2</v>
      </c>
      <c r="P62">
        <v>11.104190658989124</v>
      </c>
      <c r="Q62">
        <v>9.0315419065898919</v>
      </c>
      <c r="R62">
        <v>0</v>
      </c>
      <c r="S62">
        <v>1.6420985284708893</v>
      </c>
      <c r="T62">
        <v>9.522168905950096</v>
      </c>
      <c r="U62" s="156">
        <f t="shared" si="2"/>
        <v>31.3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9.31</v>
      </c>
      <c r="J63">
        <f>BYPL_EOD!AC63+BYPL_EOD!AD63</f>
        <v>12.71</v>
      </c>
      <c r="K63">
        <f>MES_EOD!AC63+MES_EOD!AD63</f>
        <v>0</v>
      </c>
      <c r="L63">
        <f>NDMC_EOD!AC63+NDMC_EOD!AD63</f>
        <v>1.38</v>
      </c>
      <c r="M63">
        <f>TPDDL_EOD!AC63+TPDDL_EOD!AD63</f>
        <v>7.98</v>
      </c>
      <c r="N63">
        <f t="shared" si="0"/>
        <v>31.380000000000003</v>
      </c>
      <c r="O63" s="154">
        <f t="shared" si="1"/>
        <v>-8.0000000000001847E-2</v>
      </c>
      <c r="P63">
        <v>9.2862651370299556</v>
      </c>
      <c r="Q63">
        <v>12.67759719566603</v>
      </c>
      <c r="R63">
        <v>0</v>
      </c>
      <c r="S63">
        <v>1.3764818355640533</v>
      </c>
      <c r="T63">
        <v>7.9596558317399619</v>
      </c>
      <c r="U63" s="156">
        <f t="shared" si="2"/>
        <v>31.3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9.31</v>
      </c>
      <c r="J64">
        <f>BYPL_EOD!AC64+BYPL_EOD!AD64</f>
        <v>12.71</v>
      </c>
      <c r="K64">
        <f>MES_EOD!AC64+MES_EOD!AD64</f>
        <v>0</v>
      </c>
      <c r="L64">
        <f>NDMC_EOD!AC64+NDMC_EOD!AD64</f>
        <v>1.38</v>
      </c>
      <c r="M64">
        <f>TPDDL_EOD!AC64+TPDDL_EOD!AD64</f>
        <v>7.98</v>
      </c>
      <c r="N64">
        <f t="shared" si="0"/>
        <v>31.380000000000003</v>
      </c>
      <c r="O64" s="154">
        <f t="shared" si="1"/>
        <v>-8.0000000000001847E-2</v>
      </c>
      <c r="P64">
        <v>9.2862651370299556</v>
      </c>
      <c r="Q64">
        <v>12.67759719566603</v>
      </c>
      <c r="R64">
        <v>0</v>
      </c>
      <c r="S64">
        <v>1.3764818355640533</v>
      </c>
      <c r="T64">
        <v>7.9596558317399619</v>
      </c>
      <c r="U64" s="156">
        <f t="shared" si="2"/>
        <v>31.3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9.31</v>
      </c>
      <c r="J65">
        <f>BYPL_EOD!AC65+BYPL_EOD!AD65</f>
        <v>12.71</v>
      </c>
      <c r="K65">
        <f>MES_EOD!AC65+MES_EOD!AD65</f>
        <v>0</v>
      </c>
      <c r="L65">
        <f>NDMC_EOD!AC65+NDMC_EOD!AD65</f>
        <v>1.38</v>
      </c>
      <c r="M65">
        <f>TPDDL_EOD!AC65+TPDDL_EOD!AD65</f>
        <v>7.98</v>
      </c>
      <c r="N65">
        <f t="shared" si="0"/>
        <v>31.380000000000003</v>
      </c>
      <c r="O65" s="154">
        <f t="shared" si="1"/>
        <v>-8.0000000000001847E-2</v>
      </c>
      <c r="P65">
        <v>9.2862651370299556</v>
      </c>
      <c r="Q65">
        <v>12.67759719566603</v>
      </c>
      <c r="R65">
        <v>0</v>
      </c>
      <c r="S65">
        <v>1.3764818355640533</v>
      </c>
      <c r="T65">
        <v>7.9596558317399619</v>
      </c>
      <c r="U65" s="156">
        <f t="shared" si="2"/>
        <v>31.3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9.31</v>
      </c>
      <c r="J66">
        <f>BYPL_EOD!AC66+BYPL_EOD!AD66</f>
        <v>12.71</v>
      </c>
      <c r="K66">
        <f>MES_EOD!AC66+MES_EOD!AD66</f>
        <v>0</v>
      </c>
      <c r="L66">
        <f>NDMC_EOD!AC66+NDMC_EOD!AD66</f>
        <v>1.38</v>
      </c>
      <c r="M66">
        <f>TPDDL_EOD!AC66+TPDDL_EOD!AD66</f>
        <v>7.98</v>
      </c>
      <c r="N66">
        <f t="shared" si="0"/>
        <v>31.380000000000003</v>
      </c>
      <c r="O66" s="154">
        <f t="shared" si="1"/>
        <v>-8.0000000000001847E-2</v>
      </c>
      <c r="P66">
        <v>9.2862651370299556</v>
      </c>
      <c r="Q66">
        <v>12.67759719566603</v>
      </c>
      <c r="R66">
        <v>0</v>
      </c>
      <c r="S66">
        <v>1.3764818355640533</v>
      </c>
      <c r="T66">
        <v>7.9596558317399619</v>
      </c>
      <c r="U66" s="156">
        <f t="shared" si="2"/>
        <v>31.3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9.31</v>
      </c>
      <c r="J67">
        <f>BYPL_EOD!AC67+BYPL_EOD!AD67</f>
        <v>12.71</v>
      </c>
      <c r="K67">
        <f>MES_EOD!AC67+MES_EOD!AD67</f>
        <v>0</v>
      </c>
      <c r="L67">
        <f>NDMC_EOD!AC67+NDMC_EOD!AD67</f>
        <v>1.38</v>
      </c>
      <c r="M67">
        <f>TPDDL_EOD!AC67+TPDDL_EOD!AD67</f>
        <v>7.98</v>
      </c>
      <c r="N67">
        <f t="shared" ref="N67:N98" si="6">SUM(I67:M67)</f>
        <v>31.380000000000003</v>
      </c>
      <c r="O67" s="154">
        <f t="shared" ref="O67:O98" si="7">G67-N67</f>
        <v>-8.0000000000001847E-2</v>
      </c>
      <c r="P67">
        <v>9.2862651370299556</v>
      </c>
      <c r="Q67">
        <v>12.67759719566603</v>
      </c>
      <c r="R67">
        <v>0</v>
      </c>
      <c r="S67">
        <v>1.3764818355640533</v>
      </c>
      <c r="T67">
        <v>7.9596558317399619</v>
      </c>
      <c r="U67" s="156">
        <f t="shared" ref="U67:U98" si="8">SUM(P67:T67)</f>
        <v>31.3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9.31</v>
      </c>
      <c r="J68">
        <f>BYPL_EOD!AC68+BYPL_EOD!AD68</f>
        <v>12.71</v>
      </c>
      <c r="K68">
        <f>MES_EOD!AC68+MES_EOD!AD68</f>
        <v>0</v>
      </c>
      <c r="L68">
        <f>NDMC_EOD!AC68+NDMC_EOD!AD68</f>
        <v>1.38</v>
      </c>
      <c r="M68">
        <f>TPDDL_EOD!AC68+TPDDL_EOD!AD68</f>
        <v>7.98</v>
      </c>
      <c r="N68">
        <f t="shared" si="6"/>
        <v>31.380000000000003</v>
      </c>
      <c r="O68" s="154">
        <f t="shared" si="7"/>
        <v>-8.0000000000001847E-2</v>
      </c>
      <c r="P68">
        <v>9.2862651370299556</v>
      </c>
      <c r="Q68">
        <v>12.67759719566603</v>
      </c>
      <c r="R68">
        <v>0</v>
      </c>
      <c r="S68">
        <v>1.3764818355640533</v>
      </c>
      <c r="T68">
        <v>7.9596558317399619</v>
      </c>
      <c r="U68" s="156">
        <f t="shared" si="8"/>
        <v>31.3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9.31</v>
      </c>
      <c r="J69">
        <f>BYPL_EOD!AC69+BYPL_EOD!AD69</f>
        <v>12.71</v>
      </c>
      <c r="K69">
        <f>MES_EOD!AC69+MES_EOD!AD69</f>
        <v>0</v>
      </c>
      <c r="L69">
        <f>NDMC_EOD!AC69+NDMC_EOD!AD69</f>
        <v>1.38</v>
      </c>
      <c r="M69">
        <f>TPDDL_EOD!AC69+TPDDL_EOD!AD69</f>
        <v>7.98</v>
      </c>
      <c r="N69">
        <f t="shared" si="6"/>
        <v>31.380000000000003</v>
      </c>
      <c r="O69" s="154">
        <f t="shared" si="7"/>
        <v>-8.0000000000001847E-2</v>
      </c>
      <c r="P69">
        <v>9.2862651370299556</v>
      </c>
      <c r="Q69">
        <v>12.67759719566603</v>
      </c>
      <c r="R69">
        <v>0</v>
      </c>
      <c r="S69">
        <v>1.3764818355640533</v>
      </c>
      <c r="T69">
        <v>7.9596558317399619</v>
      </c>
      <c r="U69" s="156">
        <f t="shared" si="8"/>
        <v>31.3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9.31</v>
      </c>
      <c r="J70">
        <f>BYPL_EOD!AC70+BYPL_EOD!AD70</f>
        <v>12.71</v>
      </c>
      <c r="K70">
        <f>MES_EOD!AC70+MES_EOD!AD70</f>
        <v>0</v>
      </c>
      <c r="L70">
        <f>NDMC_EOD!AC70+NDMC_EOD!AD70</f>
        <v>1.38</v>
      </c>
      <c r="M70">
        <f>TPDDL_EOD!AC70+TPDDL_EOD!AD70</f>
        <v>7.98</v>
      </c>
      <c r="N70">
        <f t="shared" si="6"/>
        <v>31.380000000000003</v>
      </c>
      <c r="O70" s="154">
        <f t="shared" si="7"/>
        <v>-8.0000000000001847E-2</v>
      </c>
      <c r="P70">
        <v>9.2862651370299556</v>
      </c>
      <c r="Q70">
        <v>12.67759719566603</v>
      </c>
      <c r="R70">
        <v>0</v>
      </c>
      <c r="S70">
        <v>1.3764818355640533</v>
      </c>
      <c r="T70">
        <v>7.9596558317399619</v>
      </c>
      <c r="U70" s="156">
        <f t="shared" si="8"/>
        <v>31.3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9.6</v>
      </c>
      <c r="J71">
        <f>BYPL_EOD!AC71+BYPL_EOD!AD71</f>
        <v>13.1</v>
      </c>
      <c r="K71">
        <f>MES_EOD!AC71+MES_EOD!AD71</f>
        <v>0</v>
      </c>
      <c r="L71">
        <f>NDMC_EOD!AC71+NDMC_EOD!AD71</f>
        <v>1.42</v>
      </c>
      <c r="M71">
        <f>TPDDL_EOD!AC71+TPDDL_EOD!AD71</f>
        <v>8.23</v>
      </c>
      <c r="N71">
        <f t="shared" si="6"/>
        <v>32.349999999999994</v>
      </c>
      <c r="O71" s="154">
        <f t="shared" si="7"/>
        <v>-4.9999999999997158E-2</v>
      </c>
      <c r="P71">
        <v>9.5851622874806797</v>
      </c>
      <c r="Q71">
        <v>13.079752704791346</v>
      </c>
      <c r="R71">
        <v>0</v>
      </c>
      <c r="S71">
        <v>1.4178052550231839</v>
      </c>
      <c r="T71">
        <v>8.2172797527047923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9.6</v>
      </c>
      <c r="J72">
        <f>BYPL_EOD!AC72+BYPL_EOD!AD72</f>
        <v>13.1</v>
      </c>
      <c r="K72">
        <f>MES_EOD!AC72+MES_EOD!AD72</f>
        <v>0</v>
      </c>
      <c r="L72">
        <f>NDMC_EOD!AC72+NDMC_EOD!AD72</f>
        <v>1.42</v>
      </c>
      <c r="M72">
        <f>TPDDL_EOD!AC72+TPDDL_EOD!AD72</f>
        <v>8.23</v>
      </c>
      <c r="N72">
        <f t="shared" si="6"/>
        <v>32.349999999999994</v>
      </c>
      <c r="O72" s="154">
        <f t="shared" si="7"/>
        <v>-4.9999999999997158E-2</v>
      </c>
      <c r="P72">
        <v>9.5851622874806797</v>
      </c>
      <c r="Q72">
        <v>13.079752704791346</v>
      </c>
      <c r="R72">
        <v>0</v>
      </c>
      <c r="S72">
        <v>1.4178052550231839</v>
      </c>
      <c r="T72">
        <v>8.2172797527047923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9.6</v>
      </c>
      <c r="J73">
        <f>BYPL_EOD!AC73+BYPL_EOD!AD73</f>
        <v>13.1</v>
      </c>
      <c r="K73">
        <f>MES_EOD!AC73+MES_EOD!AD73</f>
        <v>0</v>
      </c>
      <c r="L73">
        <f>NDMC_EOD!AC73+NDMC_EOD!AD73</f>
        <v>1.42</v>
      </c>
      <c r="M73">
        <f>TPDDL_EOD!AC73+TPDDL_EOD!AD73</f>
        <v>8.23</v>
      </c>
      <c r="N73">
        <f t="shared" si="6"/>
        <v>32.349999999999994</v>
      </c>
      <c r="O73" s="154">
        <f t="shared" si="7"/>
        <v>-4.9999999999997158E-2</v>
      </c>
      <c r="P73">
        <v>9.5851622874806797</v>
      </c>
      <c r="Q73">
        <v>13.079752704791346</v>
      </c>
      <c r="R73">
        <v>0</v>
      </c>
      <c r="S73">
        <v>1.4178052550231839</v>
      </c>
      <c r="T73">
        <v>8.2172797527047923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9.6</v>
      </c>
      <c r="J74">
        <f>BYPL_EOD!AC74+BYPL_EOD!AD74</f>
        <v>13.1</v>
      </c>
      <c r="K74">
        <f>MES_EOD!AC74+MES_EOD!AD74</f>
        <v>0</v>
      </c>
      <c r="L74">
        <f>NDMC_EOD!AC74+NDMC_EOD!AD74</f>
        <v>1.42</v>
      </c>
      <c r="M74">
        <f>TPDDL_EOD!AC74+TPDDL_EOD!AD74</f>
        <v>8.23</v>
      </c>
      <c r="N74">
        <f t="shared" si="6"/>
        <v>32.349999999999994</v>
      </c>
      <c r="O74" s="154">
        <f t="shared" si="7"/>
        <v>-4.9999999999997158E-2</v>
      </c>
      <c r="P74">
        <v>9.5851622874806797</v>
      </c>
      <c r="Q74">
        <v>13.079752704791346</v>
      </c>
      <c r="R74">
        <v>0</v>
      </c>
      <c r="S74">
        <v>1.4178052550231839</v>
      </c>
      <c r="T74">
        <v>8.2172797527047923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9.6</v>
      </c>
      <c r="J75">
        <f>BYPL_EOD!AC75+BYPL_EOD!AD75</f>
        <v>13.1</v>
      </c>
      <c r="K75">
        <f>MES_EOD!AC75+MES_EOD!AD75</f>
        <v>0</v>
      </c>
      <c r="L75">
        <f>NDMC_EOD!AC75+NDMC_EOD!AD75</f>
        <v>1.42</v>
      </c>
      <c r="M75">
        <f>TPDDL_EOD!AC75+TPDDL_EOD!AD75</f>
        <v>8.23</v>
      </c>
      <c r="N75">
        <f t="shared" si="6"/>
        <v>32.349999999999994</v>
      </c>
      <c r="O75" s="154">
        <f t="shared" si="7"/>
        <v>0.25000000000000711</v>
      </c>
      <c r="P75">
        <v>9.6741885625966013</v>
      </c>
      <c r="Q75">
        <v>13.201236476043279</v>
      </c>
      <c r="R75">
        <v>0</v>
      </c>
      <c r="S75">
        <v>1.4309737248840806</v>
      </c>
      <c r="T75">
        <v>8.2936012364760447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9.6</v>
      </c>
      <c r="J76">
        <f>BYPL_EOD!AC76+BYPL_EOD!AD76</f>
        <v>13.1</v>
      </c>
      <c r="K76">
        <f>MES_EOD!AC76+MES_EOD!AD76</f>
        <v>0</v>
      </c>
      <c r="L76">
        <f>NDMC_EOD!AC76+NDMC_EOD!AD76</f>
        <v>1.42</v>
      </c>
      <c r="M76">
        <f>TPDDL_EOD!AC76+TPDDL_EOD!AD76</f>
        <v>8.23</v>
      </c>
      <c r="N76">
        <f t="shared" si="6"/>
        <v>32.349999999999994</v>
      </c>
      <c r="O76" s="154">
        <f t="shared" si="7"/>
        <v>0.25000000000000711</v>
      </c>
      <c r="P76">
        <v>9.6741885625966013</v>
      </c>
      <c r="Q76">
        <v>13.201236476043279</v>
      </c>
      <c r="R76">
        <v>0</v>
      </c>
      <c r="S76">
        <v>1.4309737248840806</v>
      </c>
      <c r="T76">
        <v>8.2936012364760447</v>
      </c>
      <c r="U76" s="156">
        <f t="shared" si="8"/>
        <v>32.600000000000009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9.6</v>
      </c>
      <c r="J77">
        <f>BYPL_EOD!AC77+BYPL_EOD!AD77</f>
        <v>13.1</v>
      </c>
      <c r="K77">
        <f>MES_EOD!AC77+MES_EOD!AD77</f>
        <v>0</v>
      </c>
      <c r="L77">
        <f>NDMC_EOD!AC77+NDMC_EOD!AD77</f>
        <v>1.42</v>
      </c>
      <c r="M77">
        <f>TPDDL_EOD!AC77+TPDDL_EOD!AD77</f>
        <v>8.23</v>
      </c>
      <c r="N77">
        <f t="shared" si="6"/>
        <v>32.349999999999994</v>
      </c>
      <c r="O77" s="154">
        <f t="shared" si="7"/>
        <v>0.25000000000000711</v>
      </c>
      <c r="P77">
        <v>9.6741885625966013</v>
      </c>
      <c r="Q77">
        <v>13.201236476043279</v>
      </c>
      <c r="R77">
        <v>0</v>
      </c>
      <c r="S77">
        <v>1.4309737248840806</v>
      </c>
      <c r="T77">
        <v>8.2936012364760447</v>
      </c>
      <c r="U77" s="156">
        <f t="shared" si="8"/>
        <v>32.600000000000009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9.6</v>
      </c>
      <c r="J78">
        <f>BYPL_EOD!AC78+BYPL_EOD!AD78</f>
        <v>13.1</v>
      </c>
      <c r="K78">
        <f>MES_EOD!AC78+MES_EOD!AD78</f>
        <v>0</v>
      </c>
      <c r="L78">
        <f>NDMC_EOD!AC78+NDMC_EOD!AD78</f>
        <v>1.42</v>
      </c>
      <c r="M78">
        <f>TPDDL_EOD!AC78+TPDDL_EOD!AD78</f>
        <v>8.23</v>
      </c>
      <c r="N78">
        <f t="shared" si="6"/>
        <v>32.349999999999994</v>
      </c>
      <c r="O78" s="154">
        <f t="shared" si="7"/>
        <v>0.25000000000000711</v>
      </c>
      <c r="P78">
        <v>9.6741885625966013</v>
      </c>
      <c r="Q78">
        <v>13.201236476043279</v>
      </c>
      <c r="R78">
        <v>0</v>
      </c>
      <c r="S78">
        <v>1.4309737248840806</v>
      </c>
      <c r="T78">
        <v>8.2936012364760447</v>
      </c>
      <c r="U78" s="156">
        <f t="shared" si="8"/>
        <v>32.600000000000009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9.6</v>
      </c>
      <c r="J79">
        <f>BYPL_EOD!AC79+BYPL_EOD!AD79</f>
        <v>13.1</v>
      </c>
      <c r="K79">
        <f>MES_EOD!AC79+MES_EOD!AD79</f>
        <v>0</v>
      </c>
      <c r="L79">
        <f>NDMC_EOD!AC79+NDMC_EOD!AD79</f>
        <v>1.42</v>
      </c>
      <c r="M79">
        <f>TPDDL_EOD!AC79+TPDDL_EOD!AD79</f>
        <v>8.23</v>
      </c>
      <c r="N79">
        <f t="shared" si="6"/>
        <v>32.349999999999994</v>
      </c>
      <c r="O79" s="154">
        <f t="shared" si="7"/>
        <v>0.25000000000000711</v>
      </c>
      <c r="P79">
        <v>9.6741885625966013</v>
      </c>
      <c r="Q79">
        <v>13.201236476043279</v>
      </c>
      <c r="R79">
        <v>0</v>
      </c>
      <c r="S79">
        <v>1.4309737248840806</v>
      </c>
      <c r="T79">
        <v>8.2936012364760447</v>
      </c>
      <c r="U79" s="156">
        <f t="shared" si="8"/>
        <v>32.600000000000009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9.6</v>
      </c>
      <c r="J80">
        <f>BYPL_EOD!AC80+BYPL_EOD!AD80</f>
        <v>13.1</v>
      </c>
      <c r="K80">
        <f>MES_EOD!AC80+MES_EOD!AD80</f>
        <v>0</v>
      </c>
      <c r="L80">
        <f>NDMC_EOD!AC80+NDMC_EOD!AD80</f>
        <v>1.42</v>
      </c>
      <c r="M80">
        <f>TPDDL_EOD!AC80+TPDDL_EOD!AD80</f>
        <v>8.23</v>
      </c>
      <c r="N80">
        <f t="shared" si="6"/>
        <v>32.349999999999994</v>
      </c>
      <c r="O80" s="154">
        <f t="shared" si="7"/>
        <v>0.25000000000000711</v>
      </c>
      <c r="P80">
        <v>9.6741885625966013</v>
      </c>
      <c r="Q80">
        <v>13.201236476043279</v>
      </c>
      <c r="R80">
        <v>0</v>
      </c>
      <c r="S80">
        <v>1.4309737248840806</v>
      </c>
      <c r="T80">
        <v>8.2936012364760447</v>
      </c>
      <c r="U80" s="156">
        <f t="shared" si="8"/>
        <v>32.600000000000009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9.6</v>
      </c>
      <c r="J81">
        <f>BYPL_EOD!AC81+BYPL_EOD!AD81</f>
        <v>13.1</v>
      </c>
      <c r="K81">
        <f>MES_EOD!AC81+MES_EOD!AD81</f>
        <v>0</v>
      </c>
      <c r="L81">
        <f>NDMC_EOD!AC81+NDMC_EOD!AD81</f>
        <v>1.42</v>
      </c>
      <c r="M81">
        <f>TPDDL_EOD!AC81+TPDDL_EOD!AD81</f>
        <v>8.23</v>
      </c>
      <c r="N81">
        <f t="shared" si="6"/>
        <v>32.349999999999994</v>
      </c>
      <c r="O81" s="154">
        <f t="shared" si="7"/>
        <v>0.25000000000000711</v>
      </c>
      <c r="P81">
        <v>9.6741885625966013</v>
      </c>
      <c r="Q81">
        <v>13.201236476043279</v>
      </c>
      <c r="R81">
        <v>0</v>
      </c>
      <c r="S81">
        <v>1.4309737248840806</v>
      </c>
      <c r="T81">
        <v>8.2936012364760447</v>
      </c>
      <c r="U81" s="156">
        <f t="shared" si="8"/>
        <v>32.600000000000009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9.6</v>
      </c>
      <c r="J82">
        <f>BYPL_EOD!AC82+BYPL_EOD!AD82</f>
        <v>13.1</v>
      </c>
      <c r="K82">
        <f>MES_EOD!AC82+MES_EOD!AD82</f>
        <v>0</v>
      </c>
      <c r="L82">
        <f>NDMC_EOD!AC82+NDMC_EOD!AD82</f>
        <v>1.42</v>
      </c>
      <c r="M82">
        <f>TPDDL_EOD!AC82+TPDDL_EOD!AD82</f>
        <v>8.23</v>
      </c>
      <c r="N82">
        <f t="shared" si="6"/>
        <v>32.349999999999994</v>
      </c>
      <c r="O82" s="154">
        <f t="shared" si="7"/>
        <v>0.25000000000000711</v>
      </c>
      <c r="P82">
        <v>9.6741885625966013</v>
      </c>
      <c r="Q82">
        <v>13.201236476043279</v>
      </c>
      <c r="R82">
        <v>0</v>
      </c>
      <c r="S82">
        <v>1.4309737248840806</v>
      </c>
      <c r="T82">
        <v>8.2936012364760447</v>
      </c>
      <c r="U82" s="156">
        <f t="shared" si="8"/>
        <v>32.600000000000009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9.6</v>
      </c>
      <c r="J83">
        <f>BYPL_EOD!AC83+BYPL_EOD!AD83</f>
        <v>13.1</v>
      </c>
      <c r="K83">
        <f>MES_EOD!AC83+MES_EOD!AD83</f>
        <v>0</v>
      </c>
      <c r="L83">
        <f>NDMC_EOD!AC83+NDMC_EOD!AD83</f>
        <v>1.42</v>
      </c>
      <c r="M83">
        <f>TPDDL_EOD!AC83+TPDDL_EOD!AD83</f>
        <v>8.23</v>
      </c>
      <c r="N83">
        <f t="shared" si="6"/>
        <v>32.349999999999994</v>
      </c>
      <c r="O83" s="154">
        <f t="shared" si="7"/>
        <v>0.25000000000000711</v>
      </c>
      <c r="P83">
        <v>9.6741885625966013</v>
      </c>
      <c r="Q83">
        <v>13.201236476043279</v>
      </c>
      <c r="R83">
        <v>0</v>
      </c>
      <c r="S83">
        <v>1.4309737248840806</v>
      </c>
      <c r="T83">
        <v>8.2936012364760447</v>
      </c>
      <c r="U83" s="156">
        <f t="shared" si="8"/>
        <v>32.600000000000009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9.6</v>
      </c>
      <c r="J84">
        <f>BYPL_EOD!AC84+BYPL_EOD!AD84</f>
        <v>13.1</v>
      </c>
      <c r="K84">
        <f>MES_EOD!AC84+MES_EOD!AD84</f>
        <v>0</v>
      </c>
      <c r="L84">
        <f>NDMC_EOD!AC84+NDMC_EOD!AD84</f>
        <v>1.42</v>
      </c>
      <c r="M84">
        <f>TPDDL_EOD!AC84+TPDDL_EOD!AD84</f>
        <v>8.23</v>
      </c>
      <c r="N84">
        <f t="shared" si="6"/>
        <v>32.349999999999994</v>
      </c>
      <c r="O84" s="154">
        <f t="shared" si="7"/>
        <v>0.25000000000000711</v>
      </c>
      <c r="P84">
        <v>9.6741885625966013</v>
      </c>
      <c r="Q84">
        <v>13.201236476043279</v>
      </c>
      <c r="R84">
        <v>0</v>
      </c>
      <c r="S84">
        <v>1.4309737248840806</v>
      </c>
      <c r="T84">
        <v>8.2936012364760447</v>
      </c>
      <c r="U84" s="156">
        <f t="shared" si="8"/>
        <v>32.600000000000009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9.6</v>
      </c>
      <c r="J85">
        <f>BYPL_EOD!AC85+BYPL_EOD!AD85</f>
        <v>13.1</v>
      </c>
      <c r="K85">
        <f>MES_EOD!AC85+MES_EOD!AD85</f>
        <v>0</v>
      </c>
      <c r="L85">
        <f>NDMC_EOD!AC85+NDMC_EOD!AD85</f>
        <v>1.42</v>
      </c>
      <c r="M85">
        <f>TPDDL_EOD!AC85+TPDDL_EOD!AD85</f>
        <v>8.23</v>
      </c>
      <c r="N85">
        <f t="shared" si="6"/>
        <v>32.349999999999994</v>
      </c>
      <c r="O85" s="154">
        <f t="shared" si="7"/>
        <v>0.25000000000000711</v>
      </c>
      <c r="P85">
        <v>9.6741885625966013</v>
      </c>
      <c r="Q85">
        <v>13.201236476043279</v>
      </c>
      <c r="R85">
        <v>0</v>
      </c>
      <c r="S85">
        <v>1.4309737248840806</v>
      </c>
      <c r="T85">
        <v>8.2936012364760447</v>
      </c>
      <c r="U85" s="156">
        <f t="shared" si="8"/>
        <v>32.600000000000009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9.6</v>
      </c>
      <c r="J86">
        <f>BYPL_EOD!AC86+BYPL_EOD!AD86</f>
        <v>13.1</v>
      </c>
      <c r="K86">
        <f>MES_EOD!AC86+MES_EOD!AD86</f>
        <v>0</v>
      </c>
      <c r="L86">
        <f>NDMC_EOD!AC86+NDMC_EOD!AD86</f>
        <v>1.42</v>
      </c>
      <c r="M86">
        <f>TPDDL_EOD!AC86+TPDDL_EOD!AD86</f>
        <v>8.23</v>
      </c>
      <c r="N86">
        <f t="shared" si="6"/>
        <v>32.349999999999994</v>
      </c>
      <c r="O86" s="154">
        <f t="shared" si="7"/>
        <v>0.25000000000000711</v>
      </c>
      <c r="P86">
        <v>9.6741885625966013</v>
      </c>
      <c r="Q86">
        <v>13.201236476043279</v>
      </c>
      <c r="R86">
        <v>0</v>
      </c>
      <c r="S86">
        <v>1.4309737248840806</v>
      </c>
      <c r="T86">
        <v>8.2936012364760447</v>
      </c>
      <c r="U86" s="156">
        <f t="shared" si="8"/>
        <v>32.600000000000009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9.89</v>
      </c>
      <c r="J87">
        <f>BYPL_EOD!AC87+BYPL_EOD!AD87</f>
        <v>13.5</v>
      </c>
      <c r="K87">
        <f>MES_EOD!AC87+MES_EOD!AD87</f>
        <v>0</v>
      </c>
      <c r="L87">
        <f>NDMC_EOD!AC87+NDMC_EOD!AD87</f>
        <v>1.47</v>
      </c>
      <c r="M87">
        <f>TPDDL_EOD!AC87+TPDDL_EOD!AD87</f>
        <v>8.48</v>
      </c>
      <c r="N87">
        <f t="shared" si="6"/>
        <v>33.340000000000003</v>
      </c>
      <c r="O87" s="154">
        <f t="shared" si="7"/>
        <v>0.25999999999999801</v>
      </c>
      <c r="P87">
        <v>9.9671265746850626</v>
      </c>
      <c r="Q87">
        <v>13.605278944211157</v>
      </c>
      <c r="R87">
        <v>0</v>
      </c>
      <c r="S87">
        <v>1.4814637072585481</v>
      </c>
      <c r="T87">
        <v>8.5461307738452312</v>
      </c>
      <c r="U87" s="156">
        <f t="shared" si="8"/>
        <v>33.599999999999994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9.89</v>
      </c>
      <c r="J88">
        <f>BYPL_EOD!AC88+BYPL_EOD!AD88</f>
        <v>13.5</v>
      </c>
      <c r="K88">
        <f>MES_EOD!AC88+MES_EOD!AD88</f>
        <v>0</v>
      </c>
      <c r="L88">
        <f>NDMC_EOD!AC88+NDMC_EOD!AD88</f>
        <v>1.47</v>
      </c>
      <c r="M88">
        <f>TPDDL_EOD!AC88+TPDDL_EOD!AD88</f>
        <v>8.48</v>
      </c>
      <c r="N88">
        <f t="shared" si="6"/>
        <v>33.340000000000003</v>
      </c>
      <c r="O88" s="154">
        <f t="shared" si="7"/>
        <v>0.25999999999999801</v>
      </c>
      <c r="P88">
        <v>9.9671265746850626</v>
      </c>
      <c r="Q88">
        <v>13.605278944211157</v>
      </c>
      <c r="R88">
        <v>0</v>
      </c>
      <c r="S88">
        <v>1.4814637072585481</v>
      </c>
      <c r="T88">
        <v>8.5461307738452312</v>
      </c>
      <c r="U88" s="156">
        <f t="shared" si="8"/>
        <v>33.599999999999994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9.89</v>
      </c>
      <c r="J89">
        <f>BYPL_EOD!AC89+BYPL_EOD!AD89</f>
        <v>13.5</v>
      </c>
      <c r="K89">
        <f>MES_EOD!AC89+MES_EOD!AD89</f>
        <v>0</v>
      </c>
      <c r="L89">
        <f>NDMC_EOD!AC89+NDMC_EOD!AD89</f>
        <v>1.47</v>
      </c>
      <c r="M89">
        <f>TPDDL_EOD!AC89+TPDDL_EOD!AD89</f>
        <v>8.48</v>
      </c>
      <c r="N89">
        <f t="shared" si="6"/>
        <v>33.340000000000003</v>
      </c>
      <c r="O89" s="154">
        <f t="shared" si="7"/>
        <v>0.25999999999999801</v>
      </c>
      <c r="P89">
        <v>9.9671265746850626</v>
      </c>
      <c r="Q89">
        <v>13.605278944211157</v>
      </c>
      <c r="R89">
        <v>0</v>
      </c>
      <c r="S89">
        <v>1.4814637072585481</v>
      </c>
      <c r="T89">
        <v>8.5461307738452312</v>
      </c>
      <c r="U89" s="156">
        <f t="shared" si="8"/>
        <v>33.599999999999994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9.89</v>
      </c>
      <c r="J90">
        <f>BYPL_EOD!AC90+BYPL_EOD!AD90</f>
        <v>13.5</v>
      </c>
      <c r="K90">
        <f>MES_EOD!AC90+MES_EOD!AD90</f>
        <v>0</v>
      </c>
      <c r="L90">
        <f>NDMC_EOD!AC90+NDMC_EOD!AD90</f>
        <v>1.47</v>
      </c>
      <c r="M90">
        <f>TPDDL_EOD!AC90+TPDDL_EOD!AD90</f>
        <v>8.48</v>
      </c>
      <c r="N90">
        <f t="shared" si="6"/>
        <v>33.340000000000003</v>
      </c>
      <c r="O90" s="154">
        <f t="shared" si="7"/>
        <v>0.25999999999999801</v>
      </c>
      <c r="P90">
        <v>9.9671265746850626</v>
      </c>
      <c r="Q90">
        <v>13.605278944211157</v>
      </c>
      <c r="R90">
        <v>0</v>
      </c>
      <c r="S90">
        <v>1.4814637072585481</v>
      </c>
      <c r="T90">
        <v>8.5461307738452312</v>
      </c>
      <c r="U90" s="156">
        <f t="shared" si="8"/>
        <v>33.599999999999994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9.89</v>
      </c>
      <c r="J91">
        <f>BYPL_EOD!AC91+BYPL_EOD!AD91</f>
        <v>13.5</v>
      </c>
      <c r="K91">
        <f>MES_EOD!AC91+MES_EOD!AD91</f>
        <v>0</v>
      </c>
      <c r="L91">
        <f>NDMC_EOD!AC91+NDMC_EOD!AD91</f>
        <v>1.47</v>
      </c>
      <c r="M91">
        <f>TPDDL_EOD!AC91+TPDDL_EOD!AD91</f>
        <v>8.48</v>
      </c>
      <c r="N91">
        <f t="shared" si="6"/>
        <v>33.340000000000003</v>
      </c>
      <c r="O91" s="154">
        <f t="shared" si="7"/>
        <v>0.25999999999999801</v>
      </c>
      <c r="P91">
        <v>9.9671265746850626</v>
      </c>
      <c r="Q91">
        <v>13.605278944211157</v>
      </c>
      <c r="R91">
        <v>0</v>
      </c>
      <c r="S91">
        <v>1.4814637072585481</v>
      </c>
      <c r="T91">
        <v>8.5461307738452312</v>
      </c>
      <c r="U91" s="156">
        <f t="shared" si="8"/>
        <v>33.599999999999994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9.89</v>
      </c>
      <c r="J92">
        <f>BYPL_EOD!AC92+BYPL_EOD!AD92</f>
        <v>13.5</v>
      </c>
      <c r="K92">
        <f>MES_EOD!AC92+MES_EOD!AD92</f>
        <v>0</v>
      </c>
      <c r="L92">
        <f>NDMC_EOD!AC92+NDMC_EOD!AD92</f>
        <v>1.47</v>
      </c>
      <c r="M92">
        <f>TPDDL_EOD!AC92+TPDDL_EOD!AD92</f>
        <v>8.48</v>
      </c>
      <c r="N92">
        <f t="shared" si="6"/>
        <v>33.340000000000003</v>
      </c>
      <c r="O92" s="154">
        <f t="shared" si="7"/>
        <v>0.25999999999999801</v>
      </c>
      <c r="P92">
        <v>9.9671265746850626</v>
      </c>
      <c r="Q92">
        <v>13.605278944211157</v>
      </c>
      <c r="R92">
        <v>0</v>
      </c>
      <c r="S92">
        <v>1.4814637072585481</v>
      </c>
      <c r="T92">
        <v>8.5461307738452312</v>
      </c>
      <c r="U92" s="156">
        <f t="shared" si="8"/>
        <v>33.599999999999994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9.89</v>
      </c>
      <c r="J93">
        <f>BYPL_EOD!AC93+BYPL_EOD!AD93</f>
        <v>13.5</v>
      </c>
      <c r="K93">
        <f>MES_EOD!AC93+MES_EOD!AD93</f>
        <v>0</v>
      </c>
      <c r="L93">
        <f>NDMC_EOD!AC93+NDMC_EOD!AD93</f>
        <v>1.47</v>
      </c>
      <c r="M93">
        <f>TPDDL_EOD!AC93+TPDDL_EOD!AD93</f>
        <v>8.48</v>
      </c>
      <c r="N93">
        <f t="shared" si="6"/>
        <v>33.340000000000003</v>
      </c>
      <c r="O93" s="154">
        <f t="shared" si="7"/>
        <v>0.25999999999999801</v>
      </c>
      <c r="P93">
        <v>9.9671265746850626</v>
      </c>
      <c r="Q93">
        <v>13.605278944211157</v>
      </c>
      <c r="R93">
        <v>0</v>
      </c>
      <c r="S93">
        <v>1.4814637072585481</v>
      </c>
      <c r="T93">
        <v>8.5461307738452312</v>
      </c>
      <c r="U93" s="156">
        <f t="shared" si="8"/>
        <v>33.599999999999994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9.89</v>
      </c>
      <c r="J94">
        <f>BYPL_EOD!AC94+BYPL_EOD!AD94</f>
        <v>13.5</v>
      </c>
      <c r="K94">
        <f>MES_EOD!AC94+MES_EOD!AD94</f>
        <v>0</v>
      </c>
      <c r="L94">
        <f>NDMC_EOD!AC94+NDMC_EOD!AD94</f>
        <v>1.47</v>
      </c>
      <c r="M94">
        <f>TPDDL_EOD!AC94+TPDDL_EOD!AD94</f>
        <v>8.48</v>
      </c>
      <c r="N94">
        <f t="shared" si="6"/>
        <v>33.340000000000003</v>
      </c>
      <c r="O94" s="154">
        <f t="shared" si="7"/>
        <v>0.25999999999999801</v>
      </c>
      <c r="P94">
        <v>9.9671265746850626</v>
      </c>
      <c r="Q94">
        <v>13.605278944211157</v>
      </c>
      <c r="R94">
        <v>0</v>
      </c>
      <c r="S94">
        <v>1.4814637072585481</v>
      </c>
      <c r="T94">
        <v>8.5461307738452312</v>
      </c>
      <c r="U94" s="156">
        <f t="shared" si="8"/>
        <v>33.599999999999994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9.89</v>
      </c>
      <c r="J95">
        <f>BYPL_EOD!AC95+BYPL_EOD!AD95</f>
        <v>13.5</v>
      </c>
      <c r="K95">
        <f>MES_EOD!AC95+MES_EOD!AD95</f>
        <v>0</v>
      </c>
      <c r="L95">
        <f>NDMC_EOD!AC95+NDMC_EOD!AD95</f>
        <v>1.47</v>
      </c>
      <c r="M95">
        <f>TPDDL_EOD!AC95+TPDDL_EOD!AD95</f>
        <v>8.48</v>
      </c>
      <c r="N95">
        <f t="shared" si="6"/>
        <v>33.340000000000003</v>
      </c>
      <c r="O95" s="154">
        <f t="shared" si="7"/>
        <v>0.25999999999999801</v>
      </c>
      <c r="P95">
        <v>9.9671265746850626</v>
      </c>
      <c r="Q95">
        <v>13.605278944211157</v>
      </c>
      <c r="R95">
        <v>0</v>
      </c>
      <c r="S95">
        <v>1.4814637072585481</v>
      </c>
      <c r="T95">
        <v>8.5461307738452312</v>
      </c>
      <c r="U95" s="156">
        <f t="shared" si="8"/>
        <v>33.599999999999994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9.89</v>
      </c>
      <c r="J96">
        <f>BYPL_EOD!AC96+BYPL_EOD!AD96</f>
        <v>13.5</v>
      </c>
      <c r="K96">
        <f>MES_EOD!AC96+MES_EOD!AD96</f>
        <v>0</v>
      </c>
      <c r="L96">
        <f>NDMC_EOD!AC96+NDMC_EOD!AD96</f>
        <v>1.47</v>
      </c>
      <c r="M96">
        <f>TPDDL_EOD!AC96+TPDDL_EOD!AD96</f>
        <v>8.48</v>
      </c>
      <c r="N96">
        <f t="shared" si="6"/>
        <v>33.340000000000003</v>
      </c>
      <c r="O96" s="154">
        <f t="shared" si="7"/>
        <v>0.25999999999999801</v>
      </c>
      <c r="P96">
        <v>9.9671265746850626</v>
      </c>
      <c r="Q96">
        <v>13.605278944211157</v>
      </c>
      <c r="R96">
        <v>0</v>
      </c>
      <c r="S96">
        <v>1.4814637072585481</v>
      </c>
      <c r="T96">
        <v>8.5461307738452312</v>
      </c>
      <c r="U96" s="156">
        <f t="shared" si="8"/>
        <v>33.599999999999994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9.89</v>
      </c>
      <c r="J97">
        <f>BYPL_EOD!AC97+BYPL_EOD!AD97</f>
        <v>13.5</v>
      </c>
      <c r="K97">
        <f>MES_EOD!AC97+MES_EOD!AD97</f>
        <v>0</v>
      </c>
      <c r="L97">
        <f>NDMC_EOD!AC97+NDMC_EOD!AD97</f>
        <v>1.47</v>
      </c>
      <c r="M97">
        <f>TPDDL_EOD!AC97+TPDDL_EOD!AD97</f>
        <v>8.48</v>
      </c>
      <c r="N97">
        <f t="shared" si="6"/>
        <v>33.340000000000003</v>
      </c>
      <c r="O97" s="154">
        <f t="shared" si="7"/>
        <v>0.25999999999999801</v>
      </c>
      <c r="P97">
        <v>9.9671265746850626</v>
      </c>
      <c r="Q97">
        <v>13.605278944211157</v>
      </c>
      <c r="R97">
        <v>0</v>
      </c>
      <c r="S97">
        <v>1.4814637072585481</v>
      </c>
      <c r="T97">
        <v>8.5461307738452312</v>
      </c>
      <c r="U97" s="156">
        <f t="shared" si="8"/>
        <v>33.599999999999994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9.89</v>
      </c>
      <c r="J98">
        <f>BYPL_EOD!AC98+BYPL_EOD!AD98</f>
        <v>13.5</v>
      </c>
      <c r="K98">
        <f>MES_EOD!AC98+MES_EOD!AD98</f>
        <v>0</v>
      </c>
      <c r="L98">
        <f>NDMC_EOD!AC98+NDMC_EOD!AD98</f>
        <v>1.47</v>
      </c>
      <c r="M98">
        <f>TPDDL_EOD!AC98+TPDDL_EOD!AD98</f>
        <v>8.48</v>
      </c>
      <c r="N98">
        <f t="shared" si="6"/>
        <v>33.340000000000003</v>
      </c>
      <c r="O98" s="154">
        <f t="shared" si="7"/>
        <v>0.25999999999999801</v>
      </c>
      <c r="P98">
        <v>9.9671265746850626</v>
      </c>
      <c r="Q98">
        <v>13.605278944211157</v>
      </c>
      <c r="R98">
        <v>0</v>
      </c>
      <c r="S98">
        <v>1.4814637072585481</v>
      </c>
      <c r="T98">
        <v>8.5461307738452312</v>
      </c>
      <c r="U98" s="156">
        <f t="shared" si="8"/>
        <v>33.599999999999994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0.79600749999999965</v>
      </c>
      <c r="E99" s="156">
        <f t="shared" si="12"/>
        <v>0</v>
      </c>
      <c r="F99" s="156">
        <f t="shared" si="12"/>
        <v>2.016</v>
      </c>
      <c r="G99" s="156">
        <f t="shared" si="12"/>
        <v>0.79600749999999965</v>
      </c>
      <c r="H99" s="156"/>
      <c r="I99" s="156">
        <f t="shared" si="12"/>
        <v>0.2636825000000001</v>
      </c>
      <c r="J99" s="156">
        <f t="shared" si="12"/>
        <v>0.26175500000000018</v>
      </c>
      <c r="K99" s="156">
        <f t="shared" si="12"/>
        <v>0</v>
      </c>
      <c r="L99" s="156">
        <f t="shared" si="12"/>
        <v>3.9117499999999965E-2</v>
      </c>
      <c r="M99" s="156">
        <f t="shared" si="12"/>
        <v>0.22606500000000015</v>
      </c>
      <c r="N99" s="156">
        <f t="shared" si="12"/>
        <v>0.79061999999999999</v>
      </c>
      <c r="O99" s="156">
        <f t="shared" si="12"/>
        <v>5.387500000000006E-3</v>
      </c>
      <c r="P99" s="156">
        <f t="shared" si="12"/>
        <v>0.26557689552584612</v>
      </c>
      <c r="Q99" s="156">
        <f t="shared" si="12"/>
        <v>0.26334296487343839</v>
      </c>
      <c r="R99" s="156">
        <f t="shared" si="12"/>
        <v>0</v>
      </c>
      <c r="S99" s="156">
        <f t="shared" si="12"/>
        <v>3.9398586313523901E-2</v>
      </c>
      <c r="T99" s="156">
        <f t="shared" si="12"/>
        <v>0.22768905328719138</v>
      </c>
      <c r="U99" s="156">
        <f t="shared" si="12"/>
        <v>0.79600749999999965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44748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276</v>
      </c>
      <c r="E3">
        <f>BAWANA!AM3</f>
        <v>0</v>
      </c>
      <c r="F3">
        <f>(B3+C3)*0.8</f>
        <v>256</v>
      </c>
      <c r="G3">
        <f>(D3+E3)</f>
        <v>276</v>
      </c>
      <c r="H3" s="154"/>
      <c r="I3">
        <f>BRPL_EOD!AK3+BRPL_EOD!AL3</f>
        <v>125.48</v>
      </c>
      <c r="J3">
        <f>BYPL_EOD!AK3+BYPL_EOD!AL3</f>
        <v>47.58</v>
      </c>
      <c r="K3">
        <f>MES_EOD!AK3+MES_EOD!AL3</f>
        <v>5.55</v>
      </c>
      <c r="L3">
        <f>NDMC_EOD!AK3+NDMC_EOD!AL3</f>
        <v>29.55</v>
      </c>
      <c r="M3">
        <f>TPDDL_EOD!AK3+TPDDL_EOD!AL3</f>
        <v>66.34</v>
      </c>
      <c r="N3">
        <f t="shared" ref="N3:N66" si="0">SUM(I3:M3)</f>
        <v>274.5</v>
      </c>
      <c r="O3" s="154">
        <f t="shared" ref="O3:O66" si="1">G3-N3</f>
        <v>1.5</v>
      </c>
      <c r="P3">
        <v>125.48</v>
      </c>
      <c r="Q3">
        <v>48.058180553623586</v>
      </c>
      <c r="R3">
        <v>5.6058877344661182</v>
      </c>
      <c r="S3">
        <v>29.849487678825554</v>
      </c>
      <c r="T3">
        <v>67.006444033084733</v>
      </c>
      <c r="U3" s="156">
        <f t="shared" ref="U3:U66" si="2">SUM(P3:T3)</f>
        <v>276</v>
      </c>
      <c r="V3" s="154">
        <f t="shared" ref="V3:V66" si="3">G3-U3</f>
        <v>0</v>
      </c>
      <c r="Y3">
        <f>BAWANA!AW3+BAWANA!AX3</f>
        <v>30.5</v>
      </c>
      <c r="Z3">
        <f>BAWANA!BD3+BAWANA!BE3</f>
        <v>0</v>
      </c>
      <c r="AA3">
        <f>BAWANA!X3+BAWANA!Y3</f>
        <v>30.5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274.5</v>
      </c>
      <c r="E4">
        <f>BAWANA!AM4</f>
        <v>0</v>
      </c>
      <c r="F4">
        <f t="shared" ref="F4:F67" si="4">(B4+C4)*0.8</f>
        <v>256</v>
      </c>
      <c r="G4">
        <f t="shared" ref="G4:G67" si="5">(D4+E4)</f>
        <v>274.5</v>
      </c>
      <c r="H4" s="154"/>
      <c r="I4">
        <f>BRPL_EOD!AK4+BRPL_EOD!AL4</f>
        <v>125.48</v>
      </c>
      <c r="J4">
        <f>BYPL_EOD!AK4+BYPL_EOD!AL4</f>
        <v>47.58</v>
      </c>
      <c r="K4">
        <f>MES_EOD!AK4+MES_EOD!AL4</f>
        <v>5.55</v>
      </c>
      <c r="L4">
        <f>NDMC_EOD!AK4+NDMC_EOD!AL4</f>
        <v>29.55</v>
      </c>
      <c r="M4">
        <f>TPDDL_EOD!AK4+TPDDL_EOD!AL4</f>
        <v>66.34</v>
      </c>
      <c r="N4">
        <f t="shared" si="0"/>
        <v>274.5</v>
      </c>
      <c r="O4" s="154">
        <f t="shared" si="1"/>
        <v>0</v>
      </c>
      <c r="P4">
        <v>125.48</v>
      </c>
      <c r="Q4">
        <v>47.58</v>
      </c>
      <c r="R4">
        <v>5.55</v>
      </c>
      <c r="S4">
        <v>29.55</v>
      </c>
      <c r="T4">
        <v>66.34</v>
      </c>
      <c r="U4" s="156">
        <f t="shared" si="2"/>
        <v>274.5</v>
      </c>
      <c r="V4" s="154">
        <f t="shared" si="3"/>
        <v>0</v>
      </c>
      <c r="Y4">
        <f>BAWANA!AW4+BAWANA!AX4</f>
        <v>30.5</v>
      </c>
      <c r="Z4">
        <f>BAWANA!BD4+BAWANA!BE4</f>
        <v>0</v>
      </c>
      <c r="AA4">
        <f>BAWANA!X4+BAWANA!Y4</f>
        <v>30.5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274.5</v>
      </c>
      <c r="E5">
        <f>BAWANA!AM5</f>
        <v>0</v>
      </c>
      <c r="F5">
        <f t="shared" si="4"/>
        <v>256</v>
      </c>
      <c r="G5">
        <f t="shared" si="5"/>
        <v>274.5</v>
      </c>
      <c r="H5" s="154"/>
      <c r="I5">
        <f>BRPL_EOD!AK5+BRPL_EOD!AL5</f>
        <v>125.48</v>
      </c>
      <c r="J5">
        <f>BYPL_EOD!AK5+BYPL_EOD!AL5</f>
        <v>47.58</v>
      </c>
      <c r="K5">
        <f>MES_EOD!AK5+MES_EOD!AL5</f>
        <v>5.55</v>
      </c>
      <c r="L5">
        <f>NDMC_EOD!AK5+NDMC_EOD!AL5</f>
        <v>29.55</v>
      </c>
      <c r="M5">
        <f>TPDDL_EOD!AK5+TPDDL_EOD!AL5</f>
        <v>66.34</v>
      </c>
      <c r="N5">
        <f t="shared" si="0"/>
        <v>274.5</v>
      </c>
      <c r="O5" s="154">
        <f t="shared" si="1"/>
        <v>0</v>
      </c>
      <c r="P5">
        <v>125.48</v>
      </c>
      <c r="Q5">
        <v>47.58</v>
      </c>
      <c r="R5">
        <v>5.55</v>
      </c>
      <c r="S5">
        <v>29.55</v>
      </c>
      <c r="T5">
        <v>66.34</v>
      </c>
      <c r="U5" s="156">
        <f t="shared" si="2"/>
        <v>274.5</v>
      </c>
      <c r="V5" s="154">
        <f t="shared" si="3"/>
        <v>0</v>
      </c>
      <c r="Y5">
        <f>BAWANA!AW5+BAWANA!AX5</f>
        <v>30.5</v>
      </c>
      <c r="Z5">
        <f>BAWANA!BD5+BAWANA!BE5</f>
        <v>0</v>
      </c>
      <c r="AA5">
        <f>BAWANA!X5+BAWANA!Y5</f>
        <v>30.5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274.5</v>
      </c>
      <c r="E6">
        <f>BAWANA!AM6</f>
        <v>0</v>
      </c>
      <c r="F6">
        <f t="shared" si="4"/>
        <v>256</v>
      </c>
      <c r="G6">
        <f t="shared" si="5"/>
        <v>274.5</v>
      </c>
      <c r="H6" s="154"/>
      <c r="I6">
        <f>BRPL_EOD!AK6+BRPL_EOD!AL6</f>
        <v>125.48</v>
      </c>
      <c r="J6">
        <f>BYPL_EOD!AK6+BYPL_EOD!AL6</f>
        <v>47.58</v>
      </c>
      <c r="K6">
        <f>MES_EOD!AK6+MES_EOD!AL6</f>
        <v>5.55</v>
      </c>
      <c r="L6">
        <f>NDMC_EOD!AK6+NDMC_EOD!AL6</f>
        <v>29.55</v>
      </c>
      <c r="M6">
        <f>TPDDL_EOD!AK6+TPDDL_EOD!AL6</f>
        <v>66.34</v>
      </c>
      <c r="N6">
        <f t="shared" si="0"/>
        <v>274.5</v>
      </c>
      <c r="O6" s="154">
        <f t="shared" si="1"/>
        <v>0</v>
      </c>
      <c r="P6">
        <v>125.48</v>
      </c>
      <c r="Q6">
        <v>47.58</v>
      </c>
      <c r="R6">
        <v>5.55</v>
      </c>
      <c r="S6">
        <v>29.55</v>
      </c>
      <c r="T6">
        <v>66.34</v>
      </c>
      <c r="U6" s="156">
        <f t="shared" si="2"/>
        <v>274.5</v>
      </c>
      <c r="V6" s="154">
        <f t="shared" si="3"/>
        <v>0</v>
      </c>
      <c r="Y6">
        <f>BAWANA!AW6+BAWANA!AX6</f>
        <v>30.5</v>
      </c>
      <c r="Z6">
        <f>BAWANA!BD6+BAWANA!BE6</f>
        <v>0</v>
      </c>
      <c r="AA6">
        <f>BAWANA!X6+BAWANA!Y6</f>
        <v>30.5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274.5</v>
      </c>
      <c r="E7">
        <f>BAWANA!AM7</f>
        <v>0</v>
      </c>
      <c r="F7">
        <f t="shared" si="4"/>
        <v>256</v>
      </c>
      <c r="G7">
        <f t="shared" si="5"/>
        <v>274.5</v>
      </c>
      <c r="H7" s="154"/>
      <c r="I7">
        <f>BRPL_EOD!AK7+BRPL_EOD!AL7</f>
        <v>125.48</v>
      </c>
      <c r="J7">
        <f>BYPL_EOD!AK7+BYPL_EOD!AL7</f>
        <v>47.58</v>
      </c>
      <c r="K7">
        <f>MES_EOD!AK7+MES_EOD!AL7</f>
        <v>5.55</v>
      </c>
      <c r="L7">
        <f>NDMC_EOD!AK7+NDMC_EOD!AL7</f>
        <v>29.55</v>
      </c>
      <c r="M7">
        <f>TPDDL_EOD!AK7+TPDDL_EOD!AL7</f>
        <v>66.34</v>
      </c>
      <c r="N7">
        <f t="shared" si="0"/>
        <v>274.5</v>
      </c>
      <c r="O7" s="154">
        <f t="shared" si="1"/>
        <v>0</v>
      </c>
      <c r="P7">
        <v>125.48</v>
      </c>
      <c r="Q7">
        <v>47.58</v>
      </c>
      <c r="R7">
        <v>5.55</v>
      </c>
      <c r="S7">
        <v>29.55</v>
      </c>
      <c r="T7">
        <v>66.34</v>
      </c>
      <c r="U7" s="156">
        <f t="shared" si="2"/>
        <v>274.5</v>
      </c>
      <c r="V7" s="154">
        <f t="shared" si="3"/>
        <v>0</v>
      </c>
      <c r="Y7">
        <f>BAWANA!AW7+BAWANA!AX7</f>
        <v>30.5</v>
      </c>
      <c r="Z7">
        <f>BAWANA!BD7+BAWANA!BE7</f>
        <v>0</v>
      </c>
      <c r="AA7">
        <f>BAWANA!X7+BAWANA!Y7</f>
        <v>30.5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274.5</v>
      </c>
      <c r="E8">
        <f>BAWANA!AM8</f>
        <v>0</v>
      </c>
      <c r="F8">
        <f t="shared" si="4"/>
        <v>256</v>
      </c>
      <c r="G8">
        <f t="shared" si="5"/>
        <v>274.5</v>
      </c>
      <c r="H8" s="154"/>
      <c r="I8">
        <f>BRPL_EOD!AK8+BRPL_EOD!AL8</f>
        <v>125.48</v>
      </c>
      <c r="J8">
        <f>BYPL_EOD!AK8+BYPL_EOD!AL8</f>
        <v>47.58</v>
      </c>
      <c r="K8">
        <f>MES_EOD!AK8+MES_EOD!AL8</f>
        <v>5.55</v>
      </c>
      <c r="L8">
        <f>NDMC_EOD!AK8+NDMC_EOD!AL8</f>
        <v>29.55</v>
      </c>
      <c r="M8">
        <f>TPDDL_EOD!AK8+TPDDL_EOD!AL8</f>
        <v>66.34</v>
      </c>
      <c r="N8">
        <f t="shared" si="0"/>
        <v>274.5</v>
      </c>
      <c r="O8" s="154">
        <f t="shared" si="1"/>
        <v>0</v>
      </c>
      <c r="P8">
        <v>125.48</v>
      </c>
      <c r="Q8">
        <v>47.58</v>
      </c>
      <c r="R8">
        <v>5.55</v>
      </c>
      <c r="S8">
        <v>29.55</v>
      </c>
      <c r="T8">
        <v>66.34</v>
      </c>
      <c r="U8" s="156">
        <f t="shared" si="2"/>
        <v>274.5</v>
      </c>
      <c r="V8" s="154">
        <f t="shared" si="3"/>
        <v>0</v>
      </c>
      <c r="Y8">
        <f>BAWANA!AW8+BAWANA!AX8</f>
        <v>30.5</v>
      </c>
      <c r="Z8">
        <f>BAWANA!BD8+BAWANA!BE8</f>
        <v>0</v>
      </c>
      <c r="AA8">
        <f>BAWANA!X8+BAWANA!Y8</f>
        <v>30.5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274.5</v>
      </c>
      <c r="E9">
        <f>BAWANA!AM9</f>
        <v>0</v>
      </c>
      <c r="F9">
        <f t="shared" si="4"/>
        <v>256</v>
      </c>
      <c r="G9">
        <f t="shared" si="5"/>
        <v>274.5</v>
      </c>
      <c r="H9" s="154"/>
      <c r="I9">
        <f>BRPL_EOD!AK9+BRPL_EOD!AL9</f>
        <v>125.48</v>
      </c>
      <c r="J9">
        <f>BYPL_EOD!AK9+BYPL_EOD!AL9</f>
        <v>47.58</v>
      </c>
      <c r="K9">
        <f>MES_EOD!AK9+MES_EOD!AL9</f>
        <v>5.55</v>
      </c>
      <c r="L9">
        <f>NDMC_EOD!AK9+NDMC_EOD!AL9</f>
        <v>29.55</v>
      </c>
      <c r="M9">
        <f>TPDDL_EOD!AK9+TPDDL_EOD!AL9</f>
        <v>66.34</v>
      </c>
      <c r="N9">
        <f t="shared" si="0"/>
        <v>274.5</v>
      </c>
      <c r="O9" s="154">
        <f t="shared" si="1"/>
        <v>0</v>
      </c>
      <c r="P9">
        <v>125.48</v>
      </c>
      <c r="Q9">
        <v>47.58</v>
      </c>
      <c r="R9">
        <v>5.55</v>
      </c>
      <c r="S9">
        <v>29.55</v>
      </c>
      <c r="T9">
        <v>66.34</v>
      </c>
      <c r="U9" s="156">
        <f t="shared" si="2"/>
        <v>274.5</v>
      </c>
      <c r="V9" s="154">
        <f t="shared" si="3"/>
        <v>0</v>
      </c>
      <c r="Y9">
        <f>BAWANA!AW9+BAWANA!AX9</f>
        <v>30.5</v>
      </c>
      <c r="Z9">
        <f>BAWANA!BD9+BAWANA!BE9</f>
        <v>0</v>
      </c>
      <c r="AA9">
        <f>BAWANA!X9+BAWANA!Y9</f>
        <v>30.5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274.5</v>
      </c>
      <c r="E10">
        <f>BAWANA!AM10</f>
        <v>0</v>
      </c>
      <c r="F10">
        <f t="shared" si="4"/>
        <v>256</v>
      </c>
      <c r="G10">
        <f t="shared" si="5"/>
        <v>274.5</v>
      </c>
      <c r="H10" s="154"/>
      <c r="I10">
        <f>BRPL_EOD!AK10+BRPL_EOD!AL10</f>
        <v>125.48</v>
      </c>
      <c r="J10">
        <f>BYPL_EOD!AK10+BYPL_EOD!AL10</f>
        <v>47.58</v>
      </c>
      <c r="K10">
        <f>MES_EOD!AK10+MES_EOD!AL10</f>
        <v>5.55</v>
      </c>
      <c r="L10">
        <f>NDMC_EOD!AK10+NDMC_EOD!AL10</f>
        <v>29.55</v>
      </c>
      <c r="M10">
        <f>TPDDL_EOD!AK10+TPDDL_EOD!AL10</f>
        <v>66.34</v>
      </c>
      <c r="N10">
        <f t="shared" si="0"/>
        <v>274.5</v>
      </c>
      <c r="O10" s="154">
        <f t="shared" si="1"/>
        <v>0</v>
      </c>
      <c r="P10">
        <v>125.48</v>
      </c>
      <c r="Q10">
        <v>47.58</v>
      </c>
      <c r="R10">
        <v>5.55</v>
      </c>
      <c r="S10">
        <v>29.55</v>
      </c>
      <c r="T10">
        <v>66.34</v>
      </c>
      <c r="U10" s="156">
        <f t="shared" si="2"/>
        <v>274.5</v>
      </c>
      <c r="V10" s="154">
        <f t="shared" si="3"/>
        <v>0</v>
      </c>
      <c r="Y10">
        <f>BAWANA!AW10+BAWANA!AX10</f>
        <v>30.5</v>
      </c>
      <c r="Z10">
        <f>BAWANA!BD10+BAWANA!BE10</f>
        <v>0</v>
      </c>
      <c r="AA10">
        <f>BAWANA!X10+BAWANA!Y10</f>
        <v>30.5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274.5</v>
      </c>
      <c r="E11">
        <f>BAWANA!AM11</f>
        <v>0</v>
      </c>
      <c r="F11">
        <f t="shared" si="4"/>
        <v>256</v>
      </c>
      <c r="G11">
        <f t="shared" si="5"/>
        <v>274.5</v>
      </c>
      <c r="H11" s="154"/>
      <c r="I11">
        <f>BRPL_EOD!AK11+BRPL_EOD!AL11</f>
        <v>125.48</v>
      </c>
      <c r="J11">
        <f>BYPL_EOD!AK11+BYPL_EOD!AL11</f>
        <v>47.58</v>
      </c>
      <c r="K11">
        <f>MES_EOD!AK11+MES_EOD!AL11</f>
        <v>5.55</v>
      </c>
      <c r="L11">
        <f>NDMC_EOD!AK11+NDMC_EOD!AL11</f>
        <v>29.55</v>
      </c>
      <c r="M11">
        <f>TPDDL_EOD!AK11+TPDDL_EOD!AL11</f>
        <v>66.34</v>
      </c>
      <c r="N11">
        <f t="shared" si="0"/>
        <v>274.5</v>
      </c>
      <c r="O11" s="154">
        <f t="shared" si="1"/>
        <v>0</v>
      </c>
      <c r="P11">
        <v>125.48</v>
      </c>
      <c r="Q11">
        <v>47.58</v>
      </c>
      <c r="R11">
        <v>5.55</v>
      </c>
      <c r="S11">
        <v>29.55</v>
      </c>
      <c r="T11">
        <v>66.34</v>
      </c>
      <c r="U11" s="156">
        <f t="shared" si="2"/>
        <v>274.5</v>
      </c>
      <c r="V11" s="154">
        <f t="shared" si="3"/>
        <v>0</v>
      </c>
      <c r="Y11">
        <f>BAWANA!AW11+BAWANA!AX11</f>
        <v>30.5</v>
      </c>
      <c r="Z11">
        <f>BAWANA!BD11+BAWANA!BE11</f>
        <v>0</v>
      </c>
      <c r="AA11">
        <f>BAWANA!X11+BAWANA!Y11</f>
        <v>30.5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274.5</v>
      </c>
      <c r="E12">
        <f>BAWANA!AM12</f>
        <v>0</v>
      </c>
      <c r="F12">
        <f t="shared" si="4"/>
        <v>256</v>
      </c>
      <c r="G12">
        <f t="shared" si="5"/>
        <v>274.5</v>
      </c>
      <c r="H12" s="154"/>
      <c r="I12">
        <f>BRPL_EOD!AK12+BRPL_EOD!AL12</f>
        <v>125.48</v>
      </c>
      <c r="J12">
        <f>BYPL_EOD!AK12+BYPL_EOD!AL12</f>
        <v>47.58</v>
      </c>
      <c r="K12">
        <f>MES_EOD!AK12+MES_EOD!AL12</f>
        <v>5.55</v>
      </c>
      <c r="L12">
        <f>NDMC_EOD!AK12+NDMC_EOD!AL12</f>
        <v>29.55</v>
      </c>
      <c r="M12">
        <f>TPDDL_EOD!AK12+TPDDL_EOD!AL12</f>
        <v>66.34</v>
      </c>
      <c r="N12">
        <f t="shared" si="0"/>
        <v>274.5</v>
      </c>
      <c r="O12" s="154">
        <f t="shared" si="1"/>
        <v>0</v>
      </c>
      <c r="P12">
        <v>125.48</v>
      </c>
      <c r="Q12">
        <v>47.58</v>
      </c>
      <c r="R12">
        <v>5.55</v>
      </c>
      <c r="S12">
        <v>29.55</v>
      </c>
      <c r="T12">
        <v>66.34</v>
      </c>
      <c r="U12" s="156">
        <f t="shared" si="2"/>
        <v>274.5</v>
      </c>
      <c r="V12" s="154">
        <f t="shared" si="3"/>
        <v>0</v>
      </c>
      <c r="Y12">
        <f>BAWANA!AW12+BAWANA!AX12</f>
        <v>30.5</v>
      </c>
      <c r="Z12">
        <f>BAWANA!BD12+BAWANA!BE12</f>
        <v>0</v>
      </c>
      <c r="AA12">
        <f>BAWANA!X12+BAWANA!Y12</f>
        <v>30.5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274.5</v>
      </c>
      <c r="E13">
        <f>BAWANA!AM13</f>
        <v>0</v>
      </c>
      <c r="F13">
        <f t="shared" si="4"/>
        <v>256</v>
      </c>
      <c r="G13">
        <f t="shared" si="5"/>
        <v>274.5</v>
      </c>
      <c r="H13" s="154"/>
      <c r="I13">
        <f>BRPL_EOD!AK13+BRPL_EOD!AL13</f>
        <v>117.78</v>
      </c>
      <c r="J13">
        <f>BYPL_EOD!AK13+BYPL_EOD!AL13</f>
        <v>47.58</v>
      </c>
      <c r="K13">
        <f>MES_EOD!AK13+MES_EOD!AL13</f>
        <v>13.26</v>
      </c>
      <c r="L13">
        <f>NDMC_EOD!AK13+NDMC_EOD!AL13</f>
        <v>29.55</v>
      </c>
      <c r="M13">
        <f>TPDDL_EOD!AK13+TPDDL_EOD!AL13</f>
        <v>66.34</v>
      </c>
      <c r="N13">
        <f t="shared" si="0"/>
        <v>274.51</v>
      </c>
      <c r="O13" s="154">
        <f t="shared" si="1"/>
        <v>-9.9999999999909051E-3</v>
      </c>
      <c r="P13">
        <v>117.77570944592183</v>
      </c>
      <c r="Q13">
        <v>47.578266729809478</v>
      </c>
      <c r="R13">
        <v>13.259516957487888</v>
      </c>
      <c r="S13">
        <v>29.548923536483191</v>
      </c>
      <c r="T13">
        <v>66.337583330297633</v>
      </c>
      <c r="U13" s="156">
        <f t="shared" si="2"/>
        <v>274.5</v>
      </c>
      <c r="V13" s="154">
        <f t="shared" si="3"/>
        <v>0</v>
      </c>
      <c r="Y13">
        <f>BAWANA!AW13+BAWANA!AX13</f>
        <v>30.5</v>
      </c>
      <c r="Z13">
        <f>BAWANA!BD13+BAWANA!BE13</f>
        <v>0</v>
      </c>
      <c r="AA13">
        <f>BAWANA!X13+BAWANA!Y13</f>
        <v>30.5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274.5</v>
      </c>
      <c r="E14">
        <f>BAWANA!AM14</f>
        <v>0</v>
      </c>
      <c r="F14">
        <f t="shared" si="4"/>
        <v>256</v>
      </c>
      <c r="G14">
        <f t="shared" si="5"/>
        <v>274.5</v>
      </c>
      <c r="H14" s="154"/>
      <c r="I14">
        <f>BRPL_EOD!AK14+BRPL_EOD!AL14</f>
        <v>125.48</v>
      </c>
      <c r="J14">
        <f>BYPL_EOD!AK14+BYPL_EOD!AL14</f>
        <v>47.58</v>
      </c>
      <c r="K14">
        <f>MES_EOD!AK14+MES_EOD!AL14</f>
        <v>5.55</v>
      </c>
      <c r="L14">
        <f>NDMC_EOD!AK14+NDMC_EOD!AL14</f>
        <v>29.55</v>
      </c>
      <c r="M14">
        <f>TPDDL_EOD!AK14+TPDDL_EOD!AL14</f>
        <v>66.34</v>
      </c>
      <c r="N14">
        <f t="shared" si="0"/>
        <v>274.5</v>
      </c>
      <c r="O14" s="154">
        <f t="shared" si="1"/>
        <v>0</v>
      </c>
      <c r="P14">
        <v>125.48</v>
      </c>
      <c r="Q14">
        <v>47.58</v>
      </c>
      <c r="R14">
        <v>5.55</v>
      </c>
      <c r="S14">
        <v>29.55</v>
      </c>
      <c r="T14">
        <v>66.34</v>
      </c>
      <c r="U14" s="156">
        <f t="shared" si="2"/>
        <v>274.5</v>
      </c>
      <c r="V14" s="154">
        <f t="shared" si="3"/>
        <v>0</v>
      </c>
      <c r="Y14">
        <f>BAWANA!AW14+BAWANA!AX14</f>
        <v>30.5</v>
      </c>
      <c r="Z14">
        <f>BAWANA!BD14+BAWANA!BE14</f>
        <v>0</v>
      </c>
      <c r="AA14">
        <f>BAWANA!X14+BAWANA!Y14</f>
        <v>30.5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279</v>
      </c>
      <c r="E15">
        <f>BAWANA!AM15</f>
        <v>0</v>
      </c>
      <c r="F15">
        <f t="shared" si="4"/>
        <v>256</v>
      </c>
      <c r="G15">
        <f t="shared" si="5"/>
        <v>279</v>
      </c>
      <c r="H15" s="154"/>
      <c r="I15">
        <f>BRPL_EOD!AK15+BRPL_EOD!AL15</f>
        <v>127.54</v>
      </c>
      <c r="J15">
        <f>BYPL_EOD!AK15+BYPL_EOD!AL15</f>
        <v>48.36</v>
      </c>
      <c r="K15">
        <f>MES_EOD!AK15+MES_EOD!AL15</f>
        <v>5.64</v>
      </c>
      <c r="L15">
        <f>NDMC_EOD!AK15+NDMC_EOD!AL15</f>
        <v>30.03</v>
      </c>
      <c r="M15">
        <f>TPDDL_EOD!AK15+TPDDL_EOD!AL15</f>
        <v>67.430000000000007</v>
      </c>
      <c r="N15">
        <f t="shared" si="0"/>
        <v>279</v>
      </c>
      <c r="O15" s="154">
        <f t="shared" si="1"/>
        <v>0</v>
      </c>
      <c r="P15">
        <v>127.54</v>
      </c>
      <c r="Q15">
        <v>48.36</v>
      </c>
      <c r="R15">
        <v>5.64</v>
      </c>
      <c r="S15">
        <v>30.03</v>
      </c>
      <c r="T15">
        <v>67.430000000000007</v>
      </c>
      <c r="U15" s="156">
        <f t="shared" si="2"/>
        <v>279</v>
      </c>
      <c r="V15" s="154">
        <f t="shared" si="3"/>
        <v>0</v>
      </c>
      <c r="Y15">
        <f>BAWANA!AW15+BAWANA!AX15</f>
        <v>31</v>
      </c>
      <c r="Z15">
        <f>BAWANA!BD15+BAWANA!BE15</f>
        <v>0</v>
      </c>
      <c r="AA15">
        <f>BAWANA!X15+BAWANA!Y15</f>
        <v>31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276.36</v>
      </c>
      <c r="E16">
        <f>BAWANA!AM16</f>
        <v>0</v>
      </c>
      <c r="F16">
        <f t="shared" si="4"/>
        <v>256</v>
      </c>
      <c r="G16">
        <f t="shared" si="5"/>
        <v>276.36</v>
      </c>
      <c r="H16" s="154"/>
      <c r="I16">
        <f>BRPL_EOD!AK16+BRPL_EOD!AL16</f>
        <v>139.62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50</v>
      </c>
      <c r="N16">
        <f t="shared" si="0"/>
        <v>276.36</v>
      </c>
      <c r="O16" s="154">
        <f t="shared" si="1"/>
        <v>0</v>
      </c>
      <c r="P16">
        <v>139.62</v>
      </c>
      <c r="Q16">
        <v>49.92</v>
      </c>
      <c r="R16">
        <v>5.82</v>
      </c>
      <c r="S16">
        <v>31</v>
      </c>
      <c r="T16">
        <v>50</v>
      </c>
      <c r="U16" s="156">
        <f t="shared" si="2"/>
        <v>276.36</v>
      </c>
      <c r="V16" s="154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236.36</v>
      </c>
      <c r="E17">
        <f>BAWANA!AM17</f>
        <v>0</v>
      </c>
      <c r="F17">
        <f t="shared" si="4"/>
        <v>256</v>
      </c>
      <c r="G17">
        <f t="shared" si="5"/>
        <v>236.36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50</v>
      </c>
      <c r="N17">
        <f t="shared" si="0"/>
        <v>236.36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</v>
      </c>
      <c r="T17">
        <v>50</v>
      </c>
      <c r="U17" s="156">
        <f t="shared" si="2"/>
        <v>236.36</v>
      </c>
      <c r="V17" s="154">
        <f t="shared" si="3"/>
        <v>0</v>
      </c>
      <c r="Y17">
        <f>BAWANA!AW17+BAWANA!AX17</f>
        <v>32</v>
      </c>
      <c r="Z17">
        <f>BAWANA!BD17+BAWANA!BE17</f>
        <v>1.64</v>
      </c>
      <c r="AA17">
        <f>BAWANA!X17+BAWANA!Y17</f>
        <v>32</v>
      </c>
      <c r="AB17">
        <f>BAWANA!AE17+BAWANA!AF17</f>
        <v>1.64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236.36</v>
      </c>
      <c r="E18">
        <f>BAWANA!AM18</f>
        <v>0</v>
      </c>
      <c r="F18">
        <f t="shared" si="4"/>
        <v>256</v>
      </c>
      <c r="G18">
        <f t="shared" si="5"/>
        <v>236.36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50</v>
      </c>
      <c r="N18">
        <f t="shared" si="0"/>
        <v>236.36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</v>
      </c>
      <c r="T18">
        <v>50</v>
      </c>
      <c r="U18" s="156">
        <f t="shared" si="2"/>
        <v>236.36</v>
      </c>
      <c r="V18" s="154">
        <f t="shared" si="3"/>
        <v>0</v>
      </c>
      <c r="Y18">
        <f>BAWANA!AW18+BAWANA!AX18</f>
        <v>32</v>
      </c>
      <c r="Z18">
        <f>BAWANA!BD18+BAWANA!BE18</f>
        <v>1.64</v>
      </c>
      <c r="AA18">
        <f>BAWANA!X18+BAWANA!Y18</f>
        <v>32</v>
      </c>
      <c r="AB18">
        <f>BAWANA!AE18+BAWANA!AF18</f>
        <v>1.64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236.36</v>
      </c>
      <c r="E19">
        <f>BAWANA!AM19</f>
        <v>0</v>
      </c>
      <c r="F19">
        <f t="shared" si="4"/>
        <v>256</v>
      </c>
      <c r="G19">
        <f t="shared" si="5"/>
        <v>236.36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50</v>
      </c>
      <c r="N19">
        <f t="shared" si="0"/>
        <v>236.36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</v>
      </c>
      <c r="T19">
        <v>50</v>
      </c>
      <c r="U19" s="156">
        <f t="shared" si="2"/>
        <v>236.36</v>
      </c>
      <c r="V19" s="154">
        <f t="shared" si="3"/>
        <v>0</v>
      </c>
      <c r="Y19">
        <f>BAWANA!AW19+BAWANA!AX19</f>
        <v>32</v>
      </c>
      <c r="Z19">
        <f>BAWANA!BD19+BAWANA!BE19</f>
        <v>1.64</v>
      </c>
      <c r="AA19">
        <f>BAWANA!X19+BAWANA!Y19</f>
        <v>32</v>
      </c>
      <c r="AB19">
        <f>BAWANA!AE19+BAWANA!AF19</f>
        <v>1.64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255.95999999999998</v>
      </c>
      <c r="E20">
        <f>BAWANA!AM20</f>
        <v>0</v>
      </c>
      <c r="F20">
        <f t="shared" si="4"/>
        <v>256</v>
      </c>
      <c r="G20">
        <f t="shared" si="5"/>
        <v>255.95999999999998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69.599999999999994</v>
      </c>
      <c r="N20">
        <f t="shared" si="0"/>
        <v>255.96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30.999999999999996</v>
      </c>
      <c r="T20">
        <v>69.59999999999998</v>
      </c>
      <c r="U20" s="156">
        <f t="shared" si="2"/>
        <v>255.95999999999998</v>
      </c>
      <c r="V20" s="154">
        <f t="shared" si="3"/>
        <v>0</v>
      </c>
      <c r="Y20">
        <f>BAWANA!AW20+BAWANA!AX20</f>
        <v>32</v>
      </c>
      <c r="Z20">
        <f>BAWANA!BD20+BAWANA!BE20</f>
        <v>0</v>
      </c>
      <c r="AA20">
        <f>BAWANA!X20+BAWANA!Y20</f>
        <v>32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236.36</v>
      </c>
      <c r="E21">
        <f>BAWANA!AM21</f>
        <v>0</v>
      </c>
      <c r="F21">
        <f t="shared" si="4"/>
        <v>256</v>
      </c>
      <c r="G21">
        <f t="shared" si="5"/>
        <v>236.36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50</v>
      </c>
      <c r="N21">
        <f t="shared" si="0"/>
        <v>236.36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</v>
      </c>
      <c r="T21">
        <v>50</v>
      </c>
      <c r="U21" s="156">
        <f t="shared" si="2"/>
        <v>236.36</v>
      </c>
      <c r="V21" s="154">
        <f t="shared" si="3"/>
        <v>0</v>
      </c>
      <c r="Y21">
        <f>BAWANA!AW21+BAWANA!AX21</f>
        <v>32</v>
      </c>
      <c r="Z21">
        <f>BAWANA!BD21+BAWANA!BE21</f>
        <v>1.64</v>
      </c>
      <c r="AA21">
        <f>BAWANA!X21+BAWANA!Y21</f>
        <v>32</v>
      </c>
      <c r="AB21">
        <f>BAWANA!AE21+BAWANA!AF21</f>
        <v>1.64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236.36</v>
      </c>
      <c r="E22">
        <f>BAWANA!AM22</f>
        <v>0</v>
      </c>
      <c r="F22">
        <f t="shared" si="4"/>
        <v>256</v>
      </c>
      <c r="G22">
        <f t="shared" si="5"/>
        <v>236.36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50</v>
      </c>
      <c r="N22">
        <f t="shared" si="0"/>
        <v>236.36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</v>
      </c>
      <c r="T22">
        <v>50</v>
      </c>
      <c r="U22" s="156">
        <f t="shared" si="2"/>
        <v>236.36</v>
      </c>
      <c r="V22" s="154">
        <f t="shared" si="3"/>
        <v>0</v>
      </c>
      <c r="Y22">
        <f>BAWANA!AW22+BAWANA!AX22</f>
        <v>32</v>
      </c>
      <c r="Z22">
        <f>BAWANA!BD22+BAWANA!BE22</f>
        <v>1.64</v>
      </c>
      <c r="AA22">
        <f>BAWANA!X22+BAWANA!Y22</f>
        <v>32</v>
      </c>
      <c r="AB22">
        <f>BAWANA!AE22+BAWANA!AF22</f>
        <v>1.64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255.95999999999998</v>
      </c>
      <c r="E23">
        <f>BAWANA!AM23</f>
        <v>0</v>
      </c>
      <c r="F23">
        <f t="shared" si="4"/>
        <v>256</v>
      </c>
      <c r="G23">
        <f t="shared" si="5"/>
        <v>255.95999999999998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69.599999999999994</v>
      </c>
      <c r="N23">
        <f t="shared" si="0"/>
        <v>255.96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30.999999999999996</v>
      </c>
      <c r="T23">
        <v>69.59999999999998</v>
      </c>
      <c r="U23" s="156">
        <f t="shared" si="2"/>
        <v>255.95999999999998</v>
      </c>
      <c r="V23" s="154">
        <f t="shared" si="3"/>
        <v>0</v>
      </c>
      <c r="Y23">
        <f>BAWANA!AW23+BAWANA!AX23</f>
        <v>32</v>
      </c>
      <c r="Z23">
        <f>BAWANA!BD23+BAWANA!BE23</f>
        <v>0</v>
      </c>
      <c r="AA23">
        <f>BAWANA!X23+BAWANA!Y23</f>
        <v>32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255.95999999999998</v>
      </c>
      <c r="E24">
        <f>BAWANA!AM24</f>
        <v>0</v>
      </c>
      <c r="F24">
        <f t="shared" si="4"/>
        <v>256</v>
      </c>
      <c r="G24">
        <f t="shared" si="5"/>
        <v>255.95999999999998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69.599999999999994</v>
      </c>
      <c r="N24">
        <f t="shared" si="0"/>
        <v>255.96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30.999999999999996</v>
      </c>
      <c r="T24">
        <v>69.59999999999998</v>
      </c>
      <c r="U24" s="156">
        <f t="shared" si="2"/>
        <v>255.95999999999998</v>
      </c>
      <c r="V24" s="154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255.95999999999998</v>
      </c>
      <c r="E25">
        <f>BAWANA!AM25</f>
        <v>0</v>
      </c>
      <c r="F25">
        <f t="shared" si="4"/>
        <v>256</v>
      </c>
      <c r="G25">
        <f t="shared" si="5"/>
        <v>255.95999999999998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69.599999999999994</v>
      </c>
      <c r="N25">
        <f t="shared" si="0"/>
        <v>255.96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30.999999999999996</v>
      </c>
      <c r="T25">
        <v>69.59999999999998</v>
      </c>
      <c r="U25" s="156">
        <f t="shared" si="2"/>
        <v>255.95999999999998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255.95999999999998</v>
      </c>
      <c r="E26">
        <f>BAWANA!AM26</f>
        <v>0</v>
      </c>
      <c r="F26">
        <f t="shared" si="4"/>
        <v>256</v>
      </c>
      <c r="G26">
        <f t="shared" si="5"/>
        <v>255.95999999999998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69.599999999999994</v>
      </c>
      <c r="N26">
        <f t="shared" si="0"/>
        <v>255.96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30.999999999999996</v>
      </c>
      <c r="T26">
        <v>69.59999999999998</v>
      </c>
      <c r="U26" s="156">
        <f t="shared" si="2"/>
        <v>255.95999999999998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255.95999999999998</v>
      </c>
      <c r="E27">
        <f>BAWANA!AM27</f>
        <v>0</v>
      </c>
      <c r="F27">
        <f t="shared" si="4"/>
        <v>256</v>
      </c>
      <c r="G27">
        <f t="shared" si="5"/>
        <v>255.95999999999998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69.599999999999994</v>
      </c>
      <c r="N27">
        <f t="shared" si="0"/>
        <v>255.96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30.999999999999996</v>
      </c>
      <c r="T27">
        <v>69.59999999999998</v>
      </c>
      <c r="U27" s="156">
        <f t="shared" si="2"/>
        <v>255.95999999999998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255.95999999999998</v>
      </c>
      <c r="E28">
        <f>BAWANA!AM28</f>
        <v>0</v>
      </c>
      <c r="F28">
        <f t="shared" si="4"/>
        <v>256</v>
      </c>
      <c r="G28">
        <f t="shared" si="5"/>
        <v>255.95999999999998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69.599999999999994</v>
      </c>
      <c r="N28">
        <f t="shared" si="0"/>
        <v>255.96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30.999999999999996</v>
      </c>
      <c r="T28">
        <v>69.59999999999998</v>
      </c>
      <c r="U28" s="156">
        <f t="shared" si="2"/>
        <v>255.95999999999998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255.95999999999998</v>
      </c>
      <c r="E29">
        <f>BAWANA!AM29</f>
        <v>0</v>
      </c>
      <c r="F29">
        <f t="shared" si="4"/>
        <v>256</v>
      </c>
      <c r="G29">
        <f t="shared" si="5"/>
        <v>255.95999999999998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69.599999999999994</v>
      </c>
      <c r="N29">
        <f t="shared" si="0"/>
        <v>255.96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30.999999999999996</v>
      </c>
      <c r="T29">
        <v>69.59999999999998</v>
      </c>
      <c r="U29" s="156">
        <f t="shared" si="2"/>
        <v>255.95999999999998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255.95999999999998</v>
      </c>
      <c r="E30">
        <f>BAWANA!AM30</f>
        <v>0</v>
      </c>
      <c r="F30">
        <f t="shared" si="4"/>
        <v>256</v>
      </c>
      <c r="G30">
        <f t="shared" si="5"/>
        <v>255.95999999999998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69.599999999999994</v>
      </c>
      <c r="N30">
        <f t="shared" si="0"/>
        <v>255.96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30.999999999999996</v>
      </c>
      <c r="T30">
        <v>69.59999999999998</v>
      </c>
      <c r="U30" s="156">
        <f t="shared" si="2"/>
        <v>255.95999999999998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255.95999999999998</v>
      </c>
      <c r="E31">
        <f>BAWANA!AM31</f>
        <v>0</v>
      </c>
      <c r="F31">
        <f t="shared" si="4"/>
        <v>256</v>
      </c>
      <c r="G31">
        <f t="shared" si="5"/>
        <v>255.95999999999998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69.599999999999994</v>
      </c>
      <c r="N31">
        <f t="shared" si="0"/>
        <v>255.96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30.999999999999996</v>
      </c>
      <c r="T31">
        <v>69.59999999999998</v>
      </c>
      <c r="U31" s="156">
        <f t="shared" si="2"/>
        <v>255.95999999999998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255.95999999999998</v>
      </c>
      <c r="E32">
        <f>BAWANA!AM32</f>
        <v>0</v>
      </c>
      <c r="F32">
        <f t="shared" si="4"/>
        <v>256</v>
      </c>
      <c r="G32">
        <f t="shared" si="5"/>
        <v>255.95999999999998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69.599999999999994</v>
      </c>
      <c r="N32">
        <f t="shared" si="0"/>
        <v>255.96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30.999999999999996</v>
      </c>
      <c r="T32">
        <v>69.59999999999998</v>
      </c>
      <c r="U32" s="156">
        <f t="shared" si="2"/>
        <v>255.95999999999998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255.95999999999998</v>
      </c>
      <c r="E33">
        <f>BAWANA!AM33</f>
        <v>0</v>
      </c>
      <c r="F33">
        <f t="shared" si="4"/>
        <v>256</v>
      </c>
      <c r="G33">
        <f t="shared" si="5"/>
        <v>255.95999999999998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69.599999999999994</v>
      </c>
      <c r="N33">
        <f t="shared" si="0"/>
        <v>255.96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30.999999999999996</v>
      </c>
      <c r="T33">
        <v>69.59999999999998</v>
      </c>
      <c r="U33" s="156">
        <f t="shared" si="2"/>
        <v>255.95999999999998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255.95999999999998</v>
      </c>
      <c r="E34">
        <f>BAWANA!AM34</f>
        <v>0</v>
      </c>
      <c r="F34">
        <f t="shared" si="4"/>
        <v>256</v>
      </c>
      <c r="G34">
        <f t="shared" si="5"/>
        <v>255.95999999999998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69.599999999999994</v>
      </c>
      <c r="N34">
        <f t="shared" si="0"/>
        <v>255.96</v>
      </c>
      <c r="O34" s="154">
        <f t="shared" si="1"/>
        <v>0</v>
      </c>
      <c r="P34">
        <v>99.61999999999999</v>
      </c>
      <c r="Q34">
        <v>49.919999999999995</v>
      </c>
      <c r="R34">
        <v>5.8199999999999994</v>
      </c>
      <c r="S34">
        <v>30.999999999999996</v>
      </c>
      <c r="T34">
        <v>69.59999999999998</v>
      </c>
      <c r="U34" s="156">
        <f t="shared" si="2"/>
        <v>255.95999999999998</v>
      </c>
      <c r="V34" s="154">
        <f t="shared" si="3"/>
        <v>0</v>
      </c>
      <c r="Y34">
        <f>BAWANA!AW34+BAWANA!AX34</f>
        <v>32</v>
      </c>
      <c r="Z34">
        <f>BAWANA!BD34+BAWANA!BE34</f>
        <v>0</v>
      </c>
      <c r="AA34">
        <f>BAWANA!X34+BAWANA!Y34</f>
        <v>32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213.98</v>
      </c>
      <c r="E35">
        <f>BAWANA!AM35</f>
        <v>0</v>
      </c>
      <c r="F35">
        <f t="shared" si="4"/>
        <v>256</v>
      </c>
      <c r="G35">
        <f t="shared" si="5"/>
        <v>213.98</v>
      </c>
      <c r="H35" s="154"/>
      <c r="I35">
        <f>BRPL_EOD!AK35+BRPL_EOD!AL35</f>
        <v>75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52.24</v>
      </c>
      <c r="N35">
        <f t="shared" si="0"/>
        <v>213.98000000000002</v>
      </c>
      <c r="O35" s="154">
        <f t="shared" si="1"/>
        <v>0</v>
      </c>
      <c r="P35">
        <v>74.999999999999986</v>
      </c>
      <c r="Q35">
        <v>49.919999999999995</v>
      </c>
      <c r="R35">
        <v>5.8199999999999994</v>
      </c>
      <c r="S35">
        <v>30.999999999999996</v>
      </c>
      <c r="T35">
        <v>52.239999999999995</v>
      </c>
      <c r="U35" s="156">
        <f t="shared" si="2"/>
        <v>213.97999999999996</v>
      </c>
      <c r="V35" s="154">
        <f t="shared" si="3"/>
        <v>0</v>
      </c>
      <c r="Y35">
        <f>BAWANA!AW35+BAWANA!AX35</f>
        <v>32</v>
      </c>
      <c r="Z35">
        <f>BAWANA!BD35+BAWANA!BE35</f>
        <v>24.02</v>
      </c>
      <c r="AA35">
        <f>BAWANA!X35+BAWANA!Y35</f>
        <v>32</v>
      </c>
      <c r="AB35">
        <f>BAWANA!AE35+BAWANA!AF35</f>
        <v>24.02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213.98</v>
      </c>
      <c r="E36">
        <f>BAWANA!AM36</f>
        <v>0</v>
      </c>
      <c r="F36">
        <f t="shared" si="4"/>
        <v>256</v>
      </c>
      <c r="G36">
        <f t="shared" si="5"/>
        <v>213.98</v>
      </c>
      <c r="H36" s="154"/>
      <c r="I36">
        <f>BRPL_EOD!AK36+BRPL_EOD!AL36</f>
        <v>75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52.24</v>
      </c>
      <c r="N36">
        <f t="shared" si="0"/>
        <v>213.98000000000002</v>
      </c>
      <c r="O36" s="154">
        <f t="shared" si="1"/>
        <v>0</v>
      </c>
      <c r="P36">
        <v>74.999999999999986</v>
      </c>
      <c r="Q36">
        <v>49.919999999999995</v>
      </c>
      <c r="R36">
        <v>5.8199999999999994</v>
      </c>
      <c r="S36">
        <v>30.999999999999996</v>
      </c>
      <c r="T36">
        <v>52.239999999999995</v>
      </c>
      <c r="U36" s="156">
        <f t="shared" si="2"/>
        <v>213.97999999999996</v>
      </c>
      <c r="V36" s="154">
        <f t="shared" si="3"/>
        <v>0</v>
      </c>
      <c r="Y36">
        <f>BAWANA!AW36+BAWANA!AX36</f>
        <v>32</v>
      </c>
      <c r="Z36">
        <f>BAWANA!BD36+BAWANA!BE36</f>
        <v>24.02</v>
      </c>
      <c r="AA36">
        <f>BAWANA!X36+BAWANA!Y36</f>
        <v>32</v>
      </c>
      <c r="AB36">
        <f>BAWANA!AE36+BAWANA!AF36</f>
        <v>24.02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213.98</v>
      </c>
      <c r="E37">
        <f>BAWANA!AM37</f>
        <v>0</v>
      </c>
      <c r="F37">
        <f t="shared" si="4"/>
        <v>256</v>
      </c>
      <c r="G37">
        <f t="shared" si="5"/>
        <v>213.98</v>
      </c>
      <c r="H37" s="154"/>
      <c r="I37">
        <f>BRPL_EOD!AK37+BRPL_EOD!AL37</f>
        <v>75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52.24</v>
      </c>
      <c r="N37">
        <f t="shared" si="0"/>
        <v>213.98000000000002</v>
      </c>
      <c r="O37" s="154">
        <f t="shared" si="1"/>
        <v>0</v>
      </c>
      <c r="P37">
        <v>74.999999999999986</v>
      </c>
      <c r="Q37">
        <v>49.919999999999995</v>
      </c>
      <c r="R37">
        <v>5.8199999999999994</v>
      </c>
      <c r="S37">
        <v>30.999999999999996</v>
      </c>
      <c r="T37">
        <v>52.239999999999995</v>
      </c>
      <c r="U37" s="156">
        <f t="shared" si="2"/>
        <v>213.97999999999996</v>
      </c>
      <c r="V37" s="154">
        <f t="shared" si="3"/>
        <v>0</v>
      </c>
      <c r="Y37">
        <f>BAWANA!AW37+BAWANA!AX37</f>
        <v>32</v>
      </c>
      <c r="Z37">
        <f>BAWANA!BD37+BAWANA!BE37</f>
        <v>24.02</v>
      </c>
      <c r="AA37">
        <f>BAWANA!X37+BAWANA!Y37</f>
        <v>32</v>
      </c>
      <c r="AB37">
        <f>BAWANA!AE37+BAWANA!AF37</f>
        <v>24.02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236.36</v>
      </c>
      <c r="E38">
        <f>BAWANA!AM38</f>
        <v>0</v>
      </c>
      <c r="F38">
        <f t="shared" si="4"/>
        <v>256</v>
      </c>
      <c r="G38">
        <f t="shared" si="5"/>
        <v>236.36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50</v>
      </c>
      <c r="N38">
        <f t="shared" si="0"/>
        <v>236.36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</v>
      </c>
      <c r="T38">
        <v>50</v>
      </c>
      <c r="U38" s="156">
        <f t="shared" si="2"/>
        <v>236.36</v>
      </c>
      <c r="V38" s="154">
        <f t="shared" si="3"/>
        <v>0</v>
      </c>
      <c r="Y38">
        <f>BAWANA!AW38+BAWANA!AX38</f>
        <v>32</v>
      </c>
      <c r="Z38">
        <f>BAWANA!BD38+BAWANA!BE38</f>
        <v>1.64</v>
      </c>
      <c r="AA38">
        <f>BAWANA!X38+BAWANA!Y38</f>
        <v>32</v>
      </c>
      <c r="AB38">
        <f>BAWANA!AE38+BAWANA!AF38</f>
        <v>1.64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236.36</v>
      </c>
      <c r="E39">
        <f>BAWANA!AM39</f>
        <v>0</v>
      </c>
      <c r="F39">
        <f t="shared" si="4"/>
        <v>256</v>
      </c>
      <c r="G39">
        <f t="shared" si="5"/>
        <v>236.36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50</v>
      </c>
      <c r="N39">
        <f t="shared" si="0"/>
        <v>236.36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</v>
      </c>
      <c r="T39">
        <v>50</v>
      </c>
      <c r="U39" s="156">
        <f t="shared" si="2"/>
        <v>236.36</v>
      </c>
      <c r="V39" s="154">
        <f t="shared" si="3"/>
        <v>0</v>
      </c>
      <c r="Y39">
        <f>BAWANA!AW39+BAWANA!AX39</f>
        <v>32</v>
      </c>
      <c r="Z39">
        <f>BAWANA!BD39+BAWANA!BE39</f>
        <v>1.64</v>
      </c>
      <c r="AA39">
        <f>BAWANA!X39+BAWANA!Y39</f>
        <v>32</v>
      </c>
      <c r="AB39">
        <f>BAWANA!AE39+BAWANA!AF39</f>
        <v>1.64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236.36</v>
      </c>
      <c r="E40">
        <f>BAWANA!AM40</f>
        <v>0</v>
      </c>
      <c r="F40">
        <f t="shared" si="4"/>
        <v>256</v>
      </c>
      <c r="G40">
        <f t="shared" si="5"/>
        <v>236.36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50</v>
      </c>
      <c r="N40">
        <f t="shared" si="0"/>
        <v>236.36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</v>
      </c>
      <c r="T40">
        <v>50</v>
      </c>
      <c r="U40" s="156">
        <f t="shared" si="2"/>
        <v>236.36</v>
      </c>
      <c r="V40" s="154">
        <f t="shared" si="3"/>
        <v>0</v>
      </c>
      <c r="Y40">
        <f>BAWANA!AW40+BAWANA!AX40</f>
        <v>32</v>
      </c>
      <c r="Z40">
        <f>BAWANA!BD40+BAWANA!BE40</f>
        <v>1.64</v>
      </c>
      <c r="AA40">
        <f>BAWANA!X40+BAWANA!Y40</f>
        <v>32</v>
      </c>
      <c r="AB40">
        <f>BAWANA!AE40+BAWANA!AF40</f>
        <v>1.64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236.36</v>
      </c>
      <c r="E41">
        <f>BAWANA!AM41</f>
        <v>0</v>
      </c>
      <c r="F41">
        <f t="shared" si="4"/>
        <v>256</v>
      </c>
      <c r="G41">
        <f t="shared" si="5"/>
        <v>236.36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50</v>
      </c>
      <c r="N41">
        <f t="shared" si="0"/>
        <v>236.36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</v>
      </c>
      <c r="T41">
        <v>50</v>
      </c>
      <c r="U41" s="156">
        <f t="shared" si="2"/>
        <v>236.36</v>
      </c>
      <c r="V41" s="154">
        <f t="shared" si="3"/>
        <v>0</v>
      </c>
      <c r="Y41">
        <f>BAWANA!AW41+BAWANA!AX41</f>
        <v>32</v>
      </c>
      <c r="Z41">
        <f>BAWANA!BD41+BAWANA!BE41</f>
        <v>1.64</v>
      </c>
      <c r="AA41">
        <f>BAWANA!X41+BAWANA!Y41</f>
        <v>32</v>
      </c>
      <c r="AB41">
        <f>BAWANA!AE41+BAWANA!AF41</f>
        <v>1.64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236.36</v>
      </c>
      <c r="E42">
        <f>BAWANA!AM42</f>
        <v>0</v>
      </c>
      <c r="F42">
        <f t="shared" si="4"/>
        <v>256</v>
      </c>
      <c r="G42">
        <f t="shared" si="5"/>
        <v>236.36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50</v>
      </c>
      <c r="N42">
        <f t="shared" si="0"/>
        <v>236.36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</v>
      </c>
      <c r="T42">
        <v>50</v>
      </c>
      <c r="U42" s="156">
        <f t="shared" si="2"/>
        <v>236.36</v>
      </c>
      <c r="V42" s="154">
        <f t="shared" si="3"/>
        <v>0</v>
      </c>
      <c r="Y42">
        <f>BAWANA!AW42+BAWANA!AX42</f>
        <v>32</v>
      </c>
      <c r="Z42">
        <f>BAWANA!BD42+BAWANA!BE42</f>
        <v>1.64</v>
      </c>
      <c r="AA42">
        <f>BAWANA!X42+BAWANA!Y42</f>
        <v>32</v>
      </c>
      <c r="AB42">
        <f>BAWANA!AE42+BAWANA!AF42</f>
        <v>1.64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236.36</v>
      </c>
      <c r="E43">
        <f>BAWANA!AM43</f>
        <v>0</v>
      </c>
      <c r="F43">
        <f t="shared" si="4"/>
        <v>256</v>
      </c>
      <c r="G43">
        <f t="shared" si="5"/>
        <v>236.36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50</v>
      </c>
      <c r="N43">
        <f t="shared" si="0"/>
        <v>236.36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</v>
      </c>
      <c r="T43">
        <v>50</v>
      </c>
      <c r="U43" s="156">
        <f t="shared" si="2"/>
        <v>236.36</v>
      </c>
      <c r="V43" s="154">
        <f t="shared" si="3"/>
        <v>0</v>
      </c>
      <c r="Y43">
        <f>BAWANA!AW43+BAWANA!AX43</f>
        <v>32</v>
      </c>
      <c r="Z43">
        <f>BAWANA!BD43+BAWANA!BE43</f>
        <v>1.64</v>
      </c>
      <c r="AA43">
        <f>BAWANA!X43+BAWANA!Y43</f>
        <v>32</v>
      </c>
      <c r="AB43">
        <f>BAWANA!AE43+BAWANA!AF43</f>
        <v>1.64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236.36</v>
      </c>
      <c r="E44">
        <f>BAWANA!AM44</f>
        <v>0</v>
      </c>
      <c r="F44">
        <f t="shared" si="4"/>
        <v>256</v>
      </c>
      <c r="G44">
        <f t="shared" si="5"/>
        <v>236.36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50</v>
      </c>
      <c r="N44">
        <f t="shared" si="0"/>
        <v>236.36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</v>
      </c>
      <c r="T44">
        <v>50</v>
      </c>
      <c r="U44" s="156">
        <f t="shared" si="2"/>
        <v>236.36</v>
      </c>
      <c r="V44" s="154">
        <f t="shared" si="3"/>
        <v>0</v>
      </c>
      <c r="Y44">
        <f>BAWANA!AW44+BAWANA!AX44</f>
        <v>32</v>
      </c>
      <c r="Z44">
        <f>BAWANA!BD44+BAWANA!BE44</f>
        <v>1.64</v>
      </c>
      <c r="AA44">
        <f>BAWANA!X44+BAWANA!Y44</f>
        <v>32</v>
      </c>
      <c r="AB44">
        <f>BAWANA!AE44+BAWANA!AF44</f>
        <v>1.64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236.36</v>
      </c>
      <c r="E45">
        <f>BAWANA!AM45</f>
        <v>0</v>
      </c>
      <c r="F45">
        <f t="shared" si="4"/>
        <v>256</v>
      </c>
      <c r="G45">
        <f t="shared" si="5"/>
        <v>236.36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50</v>
      </c>
      <c r="N45">
        <f t="shared" si="0"/>
        <v>236.36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</v>
      </c>
      <c r="T45">
        <v>50</v>
      </c>
      <c r="U45" s="156">
        <f t="shared" si="2"/>
        <v>236.36</v>
      </c>
      <c r="V45" s="154">
        <f t="shared" si="3"/>
        <v>0</v>
      </c>
      <c r="Y45">
        <f>BAWANA!AW45+BAWANA!AX45</f>
        <v>32</v>
      </c>
      <c r="Z45">
        <f>BAWANA!BD45+BAWANA!BE45</f>
        <v>1.64</v>
      </c>
      <c r="AA45">
        <f>BAWANA!X45+BAWANA!Y45</f>
        <v>32</v>
      </c>
      <c r="AB45">
        <f>BAWANA!AE45+BAWANA!AF45</f>
        <v>1.64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236.36</v>
      </c>
      <c r="E46">
        <f>BAWANA!AM46</f>
        <v>0</v>
      </c>
      <c r="F46">
        <f t="shared" si="4"/>
        <v>256</v>
      </c>
      <c r="G46">
        <f t="shared" si="5"/>
        <v>236.36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50</v>
      </c>
      <c r="N46">
        <f t="shared" si="0"/>
        <v>236.36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</v>
      </c>
      <c r="T46">
        <v>50</v>
      </c>
      <c r="U46" s="156">
        <f t="shared" si="2"/>
        <v>236.36</v>
      </c>
      <c r="V46" s="154">
        <f t="shared" si="3"/>
        <v>0</v>
      </c>
      <c r="Y46">
        <f>BAWANA!AW46+BAWANA!AX46</f>
        <v>32</v>
      </c>
      <c r="Z46">
        <f>BAWANA!BD46+BAWANA!BE46</f>
        <v>1.64</v>
      </c>
      <c r="AA46">
        <f>BAWANA!X46+BAWANA!Y46</f>
        <v>32</v>
      </c>
      <c r="AB46">
        <f>BAWANA!AE46+BAWANA!AF46</f>
        <v>1.64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236.36</v>
      </c>
      <c r="E47">
        <f>BAWANA!AM47</f>
        <v>0</v>
      </c>
      <c r="F47">
        <f t="shared" si="4"/>
        <v>256</v>
      </c>
      <c r="G47">
        <f t="shared" si="5"/>
        <v>236.36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50</v>
      </c>
      <c r="N47">
        <f t="shared" si="0"/>
        <v>236.36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</v>
      </c>
      <c r="T47">
        <v>50</v>
      </c>
      <c r="U47" s="156">
        <f t="shared" si="2"/>
        <v>236.36</v>
      </c>
      <c r="V47" s="154">
        <f t="shared" si="3"/>
        <v>0</v>
      </c>
      <c r="Y47">
        <f>BAWANA!AW47+BAWANA!AX47</f>
        <v>16.82</v>
      </c>
      <c r="Z47">
        <f>BAWANA!BD47+BAWANA!BE47</f>
        <v>16.82</v>
      </c>
      <c r="AA47">
        <f>BAWANA!X47+BAWANA!Y47</f>
        <v>16.82</v>
      </c>
      <c r="AB47">
        <f>BAWANA!AE47+BAWANA!AF47</f>
        <v>16.82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236.36</v>
      </c>
      <c r="E48">
        <f>BAWANA!AM48</f>
        <v>0</v>
      </c>
      <c r="F48">
        <f t="shared" si="4"/>
        <v>256</v>
      </c>
      <c r="G48">
        <f t="shared" si="5"/>
        <v>236.36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50</v>
      </c>
      <c r="N48">
        <f t="shared" si="0"/>
        <v>236.36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</v>
      </c>
      <c r="T48">
        <v>50</v>
      </c>
      <c r="U48" s="156">
        <f t="shared" si="2"/>
        <v>236.36</v>
      </c>
      <c r="V48" s="154">
        <f t="shared" si="3"/>
        <v>0</v>
      </c>
      <c r="Y48">
        <f>BAWANA!AW48+BAWANA!AX48</f>
        <v>16.82</v>
      </c>
      <c r="Z48">
        <f>BAWANA!BD48+BAWANA!BE48</f>
        <v>16.82</v>
      </c>
      <c r="AA48">
        <f>BAWANA!X48+BAWANA!Y48</f>
        <v>16.82</v>
      </c>
      <c r="AB48">
        <f>BAWANA!AE48+BAWANA!AF48</f>
        <v>16.82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236.36</v>
      </c>
      <c r="E49">
        <f>BAWANA!AM49</f>
        <v>0</v>
      </c>
      <c r="F49">
        <f t="shared" si="4"/>
        <v>256</v>
      </c>
      <c r="G49">
        <f t="shared" si="5"/>
        <v>236.36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236.36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</v>
      </c>
      <c r="T49">
        <v>50</v>
      </c>
      <c r="U49" s="156">
        <f t="shared" si="2"/>
        <v>236.36</v>
      </c>
      <c r="V49" s="154">
        <f t="shared" si="3"/>
        <v>0</v>
      </c>
      <c r="Y49">
        <f>BAWANA!AW49+BAWANA!AX49</f>
        <v>16.82</v>
      </c>
      <c r="Z49">
        <f>BAWANA!BD49+BAWANA!BE49</f>
        <v>16.82</v>
      </c>
      <c r="AA49">
        <f>BAWANA!X49+BAWANA!Y49</f>
        <v>16.82</v>
      </c>
      <c r="AB49">
        <f>BAWANA!AE49+BAWANA!AF49</f>
        <v>16.82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236.36</v>
      </c>
      <c r="E50">
        <f>BAWANA!AM50</f>
        <v>0</v>
      </c>
      <c r="F50">
        <f t="shared" si="4"/>
        <v>256</v>
      </c>
      <c r="G50">
        <f t="shared" si="5"/>
        <v>236.36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236.36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</v>
      </c>
      <c r="T50">
        <v>50</v>
      </c>
      <c r="U50" s="156">
        <f t="shared" si="2"/>
        <v>236.36</v>
      </c>
      <c r="V50" s="154">
        <f t="shared" si="3"/>
        <v>0</v>
      </c>
      <c r="Y50">
        <f>BAWANA!AW50+BAWANA!AX50</f>
        <v>16.82</v>
      </c>
      <c r="Z50">
        <f>BAWANA!BD50+BAWANA!BE50</f>
        <v>16.82</v>
      </c>
      <c r="AA50">
        <f>BAWANA!X50+BAWANA!Y50</f>
        <v>16.82</v>
      </c>
      <c r="AB50">
        <f>BAWANA!AE50+BAWANA!AF50</f>
        <v>16.82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236.36</v>
      </c>
      <c r="E51">
        <f>BAWANA!AM51</f>
        <v>0</v>
      </c>
      <c r="F51">
        <f t="shared" si="4"/>
        <v>256</v>
      </c>
      <c r="G51">
        <f t="shared" si="5"/>
        <v>236.36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50</v>
      </c>
      <c r="N51">
        <f t="shared" si="0"/>
        <v>236.36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</v>
      </c>
      <c r="T51">
        <v>50</v>
      </c>
      <c r="U51" s="156">
        <f t="shared" si="2"/>
        <v>236.36</v>
      </c>
      <c r="V51" s="154">
        <f t="shared" si="3"/>
        <v>0</v>
      </c>
      <c r="Y51">
        <f>BAWANA!AW51+BAWANA!AX51</f>
        <v>16.82</v>
      </c>
      <c r="Z51">
        <f>BAWANA!BD51+BAWANA!BE51</f>
        <v>16.82</v>
      </c>
      <c r="AA51">
        <f>BAWANA!X51+BAWANA!Y51</f>
        <v>16.82</v>
      </c>
      <c r="AB51">
        <f>BAWANA!AE51+BAWANA!AF51</f>
        <v>16.82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236.36</v>
      </c>
      <c r="E52">
        <f>BAWANA!AM52</f>
        <v>0</v>
      </c>
      <c r="F52">
        <f t="shared" si="4"/>
        <v>256</v>
      </c>
      <c r="G52">
        <f t="shared" si="5"/>
        <v>236.36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50</v>
      </c>
      <c r="N52">
        <f t="shared" si="0"/>
        <v>236.36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</v>
      </c>
      <c r="T52">
        <v>50</v>
      </c>
      <c r="U52" s="156">
        <f t="shared" si="2"/>
        <v>236.36</v>
      </c>
      <c r="V52" s="154">
        <f t="shared" si="3"/>
        <v>0</v>
      </c>
      <c r="Y52">
        <f>BAWANA!AW52+BAWANA!AX52</f>
        <v>16.82</v>
      </c>
      <c r="Z52">
        <f>BAWANA!BD52+BAWANA!BE52</f>
        <v>16.82</v>
      </c>
      <c r="AA52">
        <f>BAWANA!X52+BAWANA!Y52</f>
        <v>16.82</v>
      </c>
      <c r="AB52">
        <f>BAWANA!AE52+BAWANA!AF52</f>
        <v>16.82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236.36</v>
      </c>
      <c r="E53">
        <f>BAWANA!AM53</f>
        <v>0</v>
      </c>
      <c r="F53">
        <f t="shared" si="4"/>
        <v>256</v>
      </c>
      <c r="G53">
        <f t="shared" si="5"/>
        <v>236.36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50</v>
      </c>
      <c r="N53">
        <f t="shared" si="0"/>
        <v>236.36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</v>
      </c>
      <c r="T53">
        <v>50</v>
      </c>
      <c r="U53" s="156">
        <f t="shared" si="2"/>
        <v>236.36</v>
      </c>
      <c r="V53" s="154">
        <f t="shared" si="3"/>
        <v>0</v>
      </c>
      <c r="Y53">
        <f>BAWANA!AW53+BAWANA!AX53</f>
        <v>16.82</v>
      </c>
      <c r="Z53">
        <f>BAWANA!BD53+BAWANA!BE53</f>
        <v>16.82</v>
      </c>
      <c r="AA53">
        <f>BAWANA!X53+BAWANA!Y53</f>
        <v>16.82</v>
      </c>
      <c r="AB53">
        <f>BAWANA!AE53+BAWANA!AF53</f>
        <v>16.82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236.36</v>
      </c>
      <c r="E54">
        <f>BAWANA!AM54</f>
        <v>0</v>
      </c>
      <c r="F54">
        <f t="shared" si="4"/>
        <v>256</v>
      </c>
      <c r="G54">
        <f t="shared" si="5"/>
        <v>236.36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50</v>
      </c>
      <c r="N54">
        <f t="shared" si="0"/>
        <v>236.36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</v>
      </c>
      <c r="T54">
        <v>50</v>
      </c>
      <c r="U54" s="156">
        <f t="shared" si="2"/>
        <v>236.36</v>
      </c>
      <c r="V54" s="154">
        <f t="shared" si="3"/>
        <v>0</v>
      </c>
      <c r="Y54">
        <f>BAWANA!AW54+BAWANA!AX54</f>
        <v>16.82</v>
      </c>
      <c r="Z54">
        <f>BAWANA!BD54+BAWANA!BE54</f>
        <v>16.82</v>
      </c>
      <c r="AA54">
        <f>BAWANA!X54+BAWANA!Y54</f>
        <v>16.82</v>
      </c>
      <c r="AB54">
        <f>BAWANA!AE54+BAWANA!AF54</f>
        <v>16.82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236.36</v>
      </c>
      <c r="E55">
        <f>BAWANA!AM55</f>
        <v>0</v>
      </c>
      <c r="F55">
        <f t="shared" si="4"/>
        <v>256</v>
      </c>
      <c r="G55">
        <f t="shared" si="5"/>
        <v>236.36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50</v>
      </c>
      <c r="N55">
        <f t="shared" si="0"/>
        <v>236.36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</v>
      </c>
      <c r="T55">
        <v>50</v>
      </c>
      <c r="U55" s="156">
        <f t="shared" si="2"/>
        <v>236.36</v>
      </c>
      <c r="V55" s="154">
        <f t="shared" si="3"/>
        <v>0</v>
      </c>
      <c r="Y55">
        <f>BAWANA!AW55+BAWANA!AX55</f>
        <v>16.82</v>
      </c>
      <c r="Z55">
        <f>BAWANA!BD55+BAWANA!BE55</f>
        <v>16.82</v>
      </c>
      <c r="AA55">
        <f>BAWANA!X55+BAWANA!Y55</f>
        <v>16.82</v>
      </c>
      <c r="AB55">
        <f>BAWANA!AE55+BAWANA!AF55</f>
        <v>16.82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236.36</v>
      </c>
      <c r="E56">
        <f>BAWANA!AM56</f>
        <v>0</v>
      </c>
      <c r="F56">
        <f t="shared" si="4"/>
        <v>256</v>
      </c>
      <c r="G56">
        <f t="shared" si="5"/>
        <v>236.36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50</v>
      </c>
      <c r="N56">
        <f t="shared" si="0"/>
        <v>236.36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</v>
      </c>
      <c r="T56">
        <v>50</v>
      </c>
      <c r="U56" s="156">
        <f t="shared" si="2"/>
        <v>236.36</v>
      </c>
      <c r="V56" s="154">
        <f t="shared" si="3"/>
        <v>0</v>
      </c>
      <c r="Y56">
        <f>BAWANA!AW56+BAWANA!AX56</f>
        <v>16.82</v>
      </c>
      <c r="Z56">
        <f>BAWANA!BD56+BAWANA!BE56</f>
        <v>16.82</v>
      </c>
      <c r="AA56">
        <f>BAWANA!X56+BAWANA!Y56</f>
        <v>16.82</v>
      </c>
      <c r="AB56">
        <f>BAWANA!AE56+BAWANA!AF56</f>
        <v>16.82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236.36</v>
      </c>
      <c r="E57">
        <f>BAWANA!AM57</f>
        <v>0</v>
      </c>
      <c r="F57">
        <f t="shared" si="4"/>
        <v>256</v>
      </c>
      <c r="G57">
        <f t="shared" si="5"/>
        <v>236.36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50</v>
      </c>
      <c r="N57">
        <f t="shared" si="0"/>
        <v>236.36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</v>
      </c>
      <c r="T57">
        <v>50</v>
      </c>
      <c r="U57" s="156">
        <f t="shared" si="2"/>
        <v>236.36</v>
      </c>
      <c r="V57" s="154">
        <f t="shared" si="3"/>
        <v>0</v>
      </c>
      <c r="Y57">
        <f>BAWANA!AW57+BAWANA!AX57</f>
        <v>16.82</v>
      </c>
      <c r="Z57">
        <f>BAWANA!BD57+BAWANA!BE57</f>
        <v>16.82</v>
      </c>
      <c r="AA57">
        <f>BAWANA!X57+BAWANA!Y57</f>
        <v>16.82</v>
      </c>
      <c r="AB57">
        <f>BAWANA!AE57+BAWANA!AF57</f>
        <v>16.82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236.36</v>
      </c>
      <c r="E58">
        <f>BAWANA!AM58</f>
        <v>0</v>
      </c>
      <c r="F58">
        <f t="shared" si="4"/>
        <v>256</v>
      </c>
      <c r="G58">
        <f t="shared" si="5"/>
        <v>236.36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50</v>
      </c>
      <c r="N58">
        <f t="shared" si="0"/>
        <v>236.36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</v>
      </c>
      <c r="T58">
        <v>50</v>
      </c>
      <c r="U58" s="156">
        <f t="shared" si="2"/>
        <v>236.36</v>
      </c>
      <c r="V58" s="154">
        <f t="shared" si="3"/>
        <v>0</v>
      </c>
      <c r="Y58">
        <f>BAWANA!AW58+BAWANA!AX58</f>
        <v>16.82</v>
      </c>
      <c r="Z58">
        <f>BAWANA!BD58+BAWANA!BE58</f>
        <v>16.82</v>
      </c>
      <c r="AA58">
        <f>BAWANA!X58+BAWANA!Y58</f>
        <v>16.82</v>
      </c>
      <c r="AB58">
        <f>BAWANA!AE58+BAWANA!AF58</f>
        <v>16.82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236.36</v>
      </c>
      <c r="E59">
        <f>BAWANA!AM59</f>
        <v>0</v>
      </c>
      <c r="F59">
        <f t="shared" si="4"/>
        <v>256</v>
      </c>
      <c r="G59">
        <f t="shared" si="5"/>
        <v>236.36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50</v>
      </c>
      <c r="N59">
        <f t="shared" si="0"/>
        <v>236.36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</v>
      </c>
      <c r="T59">
        <v>50</v>
      </c>
      <c r="U59" s="156">
        <f t="shared" si="2"/>
        <v>236.36</v>
      </c>
      <c r="V59" s="154">
        <f t="shared" si="3"/>
        <v>0</v>
      </c>
      <c r="Y59">
        <f>BAWANA!AW59+BAWANA!AX59</f>
        <v>16.82</v>
      </c>
      <c r="Z59">
        <f>BAWANA!BD59+BAWANA!BE59</f>
        <v>16.82</v>
      </c>
      <c r="AA59">
        <f>BAWANA!X59+BAWANA!Y59</f>
        <v>16.82</v>
      </c>
      <c r="AB59">
        <f>BAWANA!AE59+BAWANA!AF59</f>
        <v>16.82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236.36</v>
      </c>
      <c r="E60">
        <f>BAWANA!AM60</f>
        <v>0</v>
      </c>
      <c r="F60">
        <f t="shared" si="4"/>
        <v>256</v>
      </c>
      <c r="G60">
        <f t="shared" si="5"/>
        <v>236.36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50</v>
      </c>
      <c r="N60">
        <f t="shared" si="0"/>
        <v>236.36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</v>
      </c>
      <c r="T60">
        <v>50</v>
      </c>
      <c r="U60" s="156">
        <f t="shared" si="2"/>
        <v>236.36</v>
      </c>
      <c r="V60" s="154">
        <f t="shared" si="3"/>
        <v>0</v>
      </c>
      <c r="Y60">
        <f>BAWANA!AW60+BAWANA!AX60</f>
        <v>16.82</v>
      </c>
      <c r="Z60">
        <f>BAWANA!BD60+BAWANA!BE60</f>
        <v>16.82</v>
      </c>
      <c r="AA60">
        <f>BAWANA!X60+BAWANA!Y60</f>
        <v>16.82</v>
      </c>
      <c r="AB60">
        <f>BAWANA!AE60+BAWANA!AF60</f>
        <v>16.82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236.36</v>
      </c>
      <c r="E61">
        <f>BAWANA!AM61</f>
        <v>0</v>
      </c>
      <c r="F61">
        <f t="shared" si="4"/>
        <v>256</v>
      </c>
      <c r="G61">
        <f t="shared" si="5"/>
        <v>236.36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50</v>
      </c>
      <c r="N61">
        <f t="shared" si="0"/>
        <v>236.36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</v>
      </c>
      <c r="T61">
        <v>50</v>
      </c>
      <c r="U61" s="156">
        <f t="shared" si="2"/>
        <v>236.36</v>
      </c>
      <c r="V61" s="154">
        <f t="shared" si="3"/>
        <v>0</v>
      </c>
      <c r="Y61">
        <f>BAWANA!AW61+BAWANA!AX61</f>
        <v>16.82</v>
      </c>
      <c r="Z61">
        <f>BAWANA!BD61+BAWANA!BE61</f>
        <v>16.82</v>
      </c>
      <c r="AA61">
        <f>BAWANA!X61+BAWANA!Y61</f>
        <v>16.82</v>
      </c>
      <c r="AB61">
        <f>BAWANA!AE61+BAWANA!AF61</f>
        <v>16.82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236.36</v>
      </c>
      <c r="E62">
        <f>BAWANA!AM62</f>
        <v>0</v>
      </c>
      <c r="F62">
        <f t="shared" si="4"/>
        <v>256</v>
      </c>
      <c r="G62">
        <f t="shared" si="5"/>
        <v>236.36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50</v>
      </c>
      <c r="N62">
        <f t="shared" si="0"/>
        <v>236.36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</v>
      </c>
      <c r="T62">
        <v>50</v>
      </c>
      <c r="U62" s="156">
        <f t="shared" si="2"/>
        <v>236.36</v>
      </c>
      <c r="V62" s="154">
        <f t="shared" si="3"/>
        <v>0</v>
      </c>
      <c r="Y62">
        <f>BAWANA!AW62+BAWANA!AX62</f>
        <v>16.82</v>
      </c>
      <c r="Z62">
        <f>BAWANA!BD62+BAWANA!BE62</f>
        <v>16.82</v>
      </c>
      <c r="AA62">
        <f>BAWANA!X62+BAWANA!Y62</f>
        <v>16.82</v>
      </c>
      <c r="AB62">
        <f>BAWANA!AE62+BAWANA!AF62</f>
        <v>16.82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255.95999999999998</v>
      </c>
      <c r="E63">
        <f>BAWANA!AM63</f>
        <v>0</v>
      </c>
      <c r="F63">
        <f t="shared" si="4"/>
        <v>256</v>
      </c>
      <c r="G63">
        <f t="shared" si="5"/>
        <v>255.95999999999998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69.599999999999994</v>
      </c>
      <c r="N63">
        <f t="shared" si="0"/>
        <v>255.96</v>
      </c>
      <c r="O63" s="154">
        <f t="shared" si="1"/>
        <v>0</v>
      </c>
      <c r="P63">
        <v>99.61999999999999</v>
      </c>
      <c r="Q63">
        <v>49.919999999999995</v>
      </c>
      <c r="R63">
        <v>5.8199999999999994</v>
      </c>
      <c r="S63">
        <v>30.999999999999996</v>
      </c>
      <c r="T63">
        <v>69.59999999999998</v>
      </c>
      <c r="U63" s="156">
        <f t="shared" si="2"/>
        <v>255.95999999999998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255.95999999999998</v>
      </c>
      <c r="E64">
        <f>BAWANA!AM64</f>
        <v>0</v>
      </c>
      <c r="F64">
        <f t="shared" si="4"/>
        <v>256</v>
      </c>
      <c r="G64">
        <f t="shared" si="5"/>
        <v>255.95999999999998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69.599999999999994</v>
      </c>
      <c r="N64">
        <f t="shared" si="0"/>
        <v>255.96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30.999999999999996</v>
      </c>
      <c r="T64">
        <v>69.59999999999998</v>
      </c>
      <c r="U64" s="156">
        <f t="shared" si="2"/>
        <v>255.95999999999998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255.95999999999998</v>
      </c>
      <c r="E65">
        <f>BAWANA!AM65</f>
        <v>0</v>
      </c>
      <c r="F65">
        <f t="shared" si="4"/>
        <v>256</v>
      </c>
      <c r="G65">
        <f t="shared" si="5"/>
        <v>255.95999999999998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69.599999999999994</v>
      </c>
      <c r="N65">
        <f t="shared" si="0"/>
        <v>255.96</v>
      </c>
      <c r="O65" s="154">
        <f t="shared" si="1"/>
        <v>0</v>
      </c>
      <c r="P65">
        <v>99.61999999999999</v>
      </c>
      <c r="Q65">
        <v>49.919999999999995</v>
      </c>
      <c r="R65">
        <v>5.8199999999999994</v>
      </c>
      <c r="S65">
        <v>30.999999999999996</v>
      </c>
      <c r="T65">
        <v>69.59999999999998</v>
      </c>
      <c r="U65" s="156">
        <f t="shared" si="2"/>
        <v>255.95999999999998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255.95999999999998</v>
      </c>
      <c r="E66">
        <f>BAWANA!AM66</f>
        <v>0</v>
      </c>
      <c r="F66">
        <f t="shared" si="4"/>
        <v>256</v>
      </c>
      <c r="G66">
        <f t="shared" si="5"/>
        <v>255.95999999999998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69.599999999999994</v>
      </c>
      <c r="N66">
        <f t="shared" si="0"/>
        <v>255.96</v>
      </c>
      <c r="O66" s="154">
        <f t="shared" si="1"/>
        <v>0</v>
      </c>
      <c r="P66">
        <v>99.61999999999999</v>
      </c>
      <c r="Q66">
        <v>49.919999999999995</v>
      </c>
      <c r="R66">
        <v>5.8199999999999994</v>
      </c>
      <c r="S66">
        <v>30.999999999999996</v>
      </c>
      <c r="T66">
        <v>69.59999999999998</v>
      </c>
      <c r="U66" s="156">
        <f t="shared" si="2"/>
        <v>255.95999999999998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255.95999999999998</v>
      </c>
      <c r="E67">
        <f>BAWANA!AM67</f>
        <v>0</v>
      </c>
      <c r="F67">
        <f t="shared" si="4"/>
        <v>256</v>
      </c>
      <c r="G67">
        <f t="shared" si="5"/>
        <v>255.95999999999998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69.599999999999994</v>
      </c>
      <c r="N67">
        <f t="shared" ref="N67:N98" si="7">SUM(I67:M67)</f>
        <v>255.96</v>
      </c>
      <c r="O67" s="154">
        <f t="shared" ref="O67:O98" si="8">G67-N67</f>
        <v>0</v>
      </c>
      <c r="P67">
        <v>99.61999999999999</v>
      </c>
      <c r="Q67">
        <v>49.919999999999995</v>
      </c>
      <c r="R67">
        <v>5.8199999999999994</v>
      </c>
      <c r="S67">
        <v>30.999999999999996</v>
      </c>
      <c r="T67">
        <v>69.59999999999998</v>
      </c>
      <c r="U67" s="156">
        <f t="shared" ref="U67:U98" si="9">SUM(P67:T67)</f>
        <v>255.95999999999998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255.95999999999998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255.95999999999998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69.599999999999994</v>
      </c>
      <c r="N68">
        <f t="shared" si="7"/>
        <v>255.96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30.999999999999996</v>
      </c>
      <c r="T68">
        <v>69.59999999999998</v>
      </c>
      <c r="U68" s="156">
        <f t="shared" si="9"/>
        <v>255.95999999999998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255.95999999999998</v>
      </c>
      <c r="E69">
        <f>BAWANA!AM69</f>
        <v>0</v>
      </c>
      <c r="F69">
        <f t="shared" si="11"/>
        <v>256</v>
      </c>
      <c r="G69">
        <f t="shared" si="12"/>
        <v>255.95999999999998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69.599999999999994</v>
      </c>
      <c r="N69">
        <f t="shared" si="7"/>
        <v>255.96</v>
      </c>
      <c r="O69" s="154">
        <f t="shared" si="8"/>
        <v>0</v>
      </c>
      <c r="P69">
        <v>99.61999999999999</v>
      </c>
      <c r="Q69">
        <v>49.919999999999995</v>
      </c>
      <c r="R69">
        <v>5.8199999999999994</v>
      </c>
      <c r="S69">
        <v>30.999999999999996</v>
      </c>
      <c r="T69">
        <v>69.59999999999998</v>
      </c>
      <c r="U69" s="156">
        <f t="shared" si="9"/>
        <v>255.95999999999998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255.95999999999998</v>
      </c>
      <c r="E70">
        <f>BAWANA!AM70</f>
        <v>0</v>
      </c>
      <c r="F70">
        <f t="shared" si="11"/>
        <v>256</v>
      </c>
      <c r="G70">
        <f t="shared" si="12"/>
        <v>255.95999999999998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69.599999999999994</v>
      </c>
      <c r="N70">
        <f t="shared" si="7"/>
        <v>255.96</v>
      </c>
      <c r="O70" s="154">
        <f t="shared" si="8"/>
        <v>0</v>
      </c>
      <c r="P70">
        <v>99.61999999999999</v>
      </c>
      <c r="Q70">
        <v>49.919999999999995</v>
      </c>
      <c r="R70">
        <v>5.8199999999999994</v>
      </c>
      <c r="S70">
        <v>30.999999999999996</v>
      </c>
      <c r="T70">
        <v>69.59999999999998</v>
      </c>
      <c r="U70" s="156">
        <f t="shared" si="9"/>
        <v>255.95999999999998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255.95999999999998</v>
      </c>
      <c r="E71">
        <f>BAWANA!AM71</f>
        <v>0</v>
      </c>
      <c r="F71">
        <f t="shared" si="11"/>
        <v>256</v>
      </c>
      <c r="G71">
        <f t="shared" si="12"/>
        <v>255.95999999999998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69.599999999999994</v>
      </c>
      <c r="N71">
        <f t="shared" si="7"/>
        <v>255.96</v>
      </c>
      <c r="O71" s="154">
        <f t="shared" si="8"/>
        <v>0</v>
      </c>
      <c r="P71">
        <v>99.61999999999999</v>
      </c>
      <c r="Q71">
        <v>49.919999999999995</v>
      </c>
      <c r="R71">
        <v>5.8199999999999994</v>
      </c>
      <c r="S71">
        <v>30.999999999999996</v>
      </c>
      <c r="T71">
        <v>69.59999999999998</v>
      </c>
      <c r="U71" s="156">
        <f t="shared" si="9"/>
        <v>255.95999999999998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255.95999999999998</v>
      </c>
      <c r="E72">
        <f>BAWANA!AM72</f>
        <v>0</v>
      </c>
      <c r="F72">
        <f t="shared" si="11"/>
        <v>256</v>
      </c>
      <c r="G72">
        <f t="shared" si="12"/>
        <v>255.95999999999998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69.599999999999994</v>
      </c>
      <c r="N72">
        <f t="shared" si="7"/>
        <v>255.96</v>
      </c>
      <c r="O72" s="154">
        <f t="shared" si="8"/>
        <v>0</v>
      </c>
      <c r="P72">
        <v>99.61999999999999</v>
      </c>
      <c r="Q72">
        <v>49.919999999999995</v>
      </c>
      <c r="R72">
        <v>5.8199999999999994</v>
      </c>
      <c r="S72">
        <v>30.999999999999996</v>
      </c>
      <c r="T72">
        <v>69.59999999999998</v>
      </c>
      <c r="U72" s="156">
        <f t="shared" si="9"/>
        <v>255.95999999999998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265.5</v>
      </c>
      <c r="E73">
        <f>BAWANA!AM73</f>
        <v>0</v>
      </c>
      <c r="F73">
        <f t="shared" si="11"/>
        <v>256</v>
      </c>
      <c r="G73">
        <f t="shared" si="12"/>
        <v>265.5</v>
      </c>
      <c r="H73" s="154"/>
      <c r="I73">
        <f>BRPL_EOD!AK73+BRPL_EOD!AL73</f>
        <v>121.37</v>
      </c>
      <c r="J73">
        <f>BYPL_EOD!AK73+BYPL_EOD!AL73</f>
        <v>46.02</v>
      </c>
      <c r="K73">
        <f>MES_EOD!AK73+MES_EOD!AL73</f>
        <v>5.37</v>
      </c>
      <c r="L73">
        <f>NDMC_EOD!AK73+NDMC_EOD!AL73</f>
        <v>28.58</v>
      </c>
      <c r="M73">
        <f>TPDDL_EOD!AK73+TPDDL_EOD!AL73</f>
        <v>64.16</v>
      </c>
      <c r="N73">
        <f t="shared" si="7"/>
        <v>265.5</v>
      </c>
      <c r="O73" s="154">
        <f t="shared" si="8"/>
        <v>0</v>
      </c>
      <c r="P73">
        <v>121.37</v>
      </c>
      <c r="Q73">
        <v>46.02</v>
      </c>
      <c r="R73">
        <v>5.37</v>
      </c>
      <c r="S73">
        <v>28.58</v>
      </c>
      <c r="T73">
        <v>64.16</v>
      </c>
      <c r="U73" s="156">
        <f t="shared" si="9"/>
        <v>265.5</v>
      </c>
      <c r="V73" s="154">
        <f t="shared" si="10"/>
        <v>0</v>
      </c>
      <c r="Y73">
        <f>BAWANA!AW73+BAWANA!AX73</f>
        <v>29.5</v>
      </c>
      <c r="Z73">
        <f>BAWANA!BD73+BAWANA!BE73</f>
        <v>0</v>
      </c>
      <c r="AA73">
        <f>BAWANA!X73+BAWANA!Y73</f>
        <v>29.5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265.5</v>
      </c>
      <c r="E74">
        <f>BAWANA!AM74</f>
        <v>0</v>
      </c>
      <c r="F74">
        <f t="shared" si="11"/>
        <v>256</v>
      </c>
      <c r="G74">
        <f t="shared" si="12"/>
        <v>265.5</v>
      </c>
      <c r="H74" s="154"/>
      <c r="I74">
        <f>BRPL_EOD!AK74+BRPL_EOD!AL74</f>
        <v>121.37</v>
      </c>
      <c r="J74">
        <f>BYPL_EOD!AK74+BYPL_EOD!AL74</f>
        <v>46.02</v>
      </c>
      <c r="K74">
        <f>MES_EOD!AK74+MES_EOD!AL74</f>
        <v>5.37</v>
      </c>
      <c r="L74">
        <f>NDMC_EOD!AK74+NDMC_EOD!AL74</f>
        <v>28.58</v>
      </c>
      <c r="M74">
        <f>TPDDL_EOD!AK74+TPDDL_EOD!AL74</f>
        <v>64.16</v>
      </c>
      <c r="N74">
        <f t="shared" si="7"/>
        <v>265.5</v>
      </c>
      <c r="O74" s="154">
        <f t="shared" si="8"/>
        <v>0</v>
      </c>
      <c r="P74">
        <v>121.37</v>
      </c>
      <c r="Q74">
        <v>46.02</v>
      </c>
      <c r="R74">
        <v>5.37</v>
      </c>
      <c r="S74">
        <v>28.58</v>
      </c>
      <c r="T74">
        <v>64.16</v>
      </c>
      <c r="U74" s="156">
        <f t="shared" si="9"/>
        <v>265.5</v>
      </c>
      <c r="V74" s="154">
        <f t="shared" si="10"/>
        <v>0</v>
      </c>
      <c r="Y74">
        <f>BAWANA!AW74+BAWANA!AX74</f>
        <v>29.5</v>
      </c>
      <c r="Z74">
        <f>BAWANA!BD74+BAWANA!BE74</f>
        <v>0</v>
      </c>
      <c r="AA74">
        <f>BAWANA!X74+BAWANA!Y74</f>
        <v>29.5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265.5</v>
      </c>
      <c r="E75">
        <f>BAWANA!AM75</f>
        <v>0</v>
      </c>
      <c r="F75">
        <f t="shared" si="11"/>
        <v>256</v>
      </c>
      <c r="G75">
        <f t="shared" si="12"/>
        <v>265.5</v>
      </c>
      <c r="H75" s="154"/>
      <c r="I75">
        <f>BRPL_EOD!AK75+BRPL_EOD!AL75</f>
        <v>121.37</v>
      </c>
      <c r="J75">
        <f>BYPL_EOD!AK75+BYPL_EOD!AL75</f>
        <v>46.02</v>
      </c>
      <c r="K75">
        <f>MES_EOD!AK75+MES_EOD!AL75</f>
        <v>5.37</v>
      </c>
      <c r="L75">
        <f>NDMC_EOD!AK75+NDMC_EOD!AL75</f>
        <v>28.58</v>
      </c>
      <c r="M75">
        <f>TPDDL_EOD!AK75+TPDDL_EOD!AL75</f>
        <v>64.16</v>
      </c>
      <c r="N75">
        <f t="shared" si="7"/>
        <v>265.5</v>
      </c>
      <c r="O75" s="154">
        <f t="shared" si="8"/>
        <v>0</v>
      </c>
      <c r="P75">
        <v>121.37</v>
      </c>
      <c r="Q75">
        <v>46.02</v>
      </c>
      <c r="R75">
        <v>5.37</v>
      </c>
      <c r="S75">
        <v>28.58</v>
      </c>
      <c r="T75">
        <v>64.16</v>
      </c>
      <c r="U75" s="156">
        <f t="shared" si="9"/>
        <v>265.5</v>
      </c>
      <c r="V75" s="154">
        <f t="shared" si="10"/>
        <v>0</v>
      </c>
      <c r="Y75">
        <f>BAWANA!AW75+BAWANA!AX75</f>
        <v>29.5</v>
      </c>
      <c r="Z75">
        <f>BAWANA!BD75+BAWANA!BE75</f>
        <v>0</v>
      </c>
      <c r="AA75">
        <f>BAWANA!X75+BAWANA!Y75</f>
        <v>29.5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265.5</v>
      </c>
      <c r="E76">
        <f>BAWANA!AM76</f>
        <v>0</v>
      </c>
      <c r="F76">
        <f t="shared" si="11"/>
        <v>256</v>
      </c>
      <c r="G76">
        <f t="shared" si="12"/>
        <v>265.5</v>
      </c>
      <c r="H76" s="154"/>
      <c r="I76">
        <f>BRPL_EOD!AK76+BRPL_EOD!AL76</f>
        <v>121.37</v>
      </c>
      <c r="J76">
        <f>BYPL_EOD!AK76+BYPL_EOD!AL76</f>
        <v>46.02</v>
      </c>
      <c r="K76">
        <f>MES_EOD!AK76+MES_EOD!AL76</f>
        <v>5.37</v>
      </c>
      <c r="L76">
        <f>NDMC_EOD!AK76+NDMC_EOD!AL76</f>
        <v>28.58</v>
      </c>
      <c r="M76">
        <f>TPDDL_EOD!AK76+TPDDL_EOD!AL76</f>
        <v>64.16</v>
      </c>
      <c r="N76">
        <f t="shared" si="7"/>
        <v>265.5</v>
      </c>
      <c r="O76" s="154">
        <f t="shared" si="8"/>
        <v>0</v>
      </c>
      <c r="P76">
        <v>121.37</v>
      </c>
      <c r="Q76">
        <v>46.02</v>
      </c>
      <c r="R76">
        <v>5.37</v>
      </c>
      <c r="S76">
        <v>28.58</v>
      </c>
      <c r="T76">
        <v>64.16</v>
      </c>
      <c r="U76" s="156">
        <f t="shared" si="9"/>
        <v>265.5</v>
      </c>
      <c r="V76" s="154">
        <f t="shared" si="10"/>
        <v>0</v>
      </c>
      <c r="Y76">
        <f>BAWANA!AW76+BAWANA!AX76</f>
        <v>29.5</v>
      </c>
      <c r="Z76">
        <f>BAWANA!BD76+BAWANA!BE76</f>
        <v>0</v>
      </c>
      <c r="AA76">
        <f>BAWANA!X76+BAWANA!Y76</f>
        <v>29.5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265.5</v>
      </c>
      <c r="E77">
        <f>BAWANA!AM77</f>
        <v>0</v>
      </c>
      <c r="F77">
        <f t="shared" si="11"/>
        <v>256</v>
      </c>
      <c r="G77">
        <f t="shared" si="12"/>
        <v>265.5</v>
      </c>
      <c r="H77" s="154"/>
      <c r="I77">
        <f>BRPL_EOD!AK77+BRPL_EOD!AL77</f>
        <v>121.37</v>
      </c>
      <c r="J77">
        <f>BYPL_EOD!AK77+BYPL_EOD!AL77</f>
        <v>46.02</v>
      </c>
      <c r="K77">
        <f>MES_EOD!AK77+MES_EOD!AL77</f>
        <v>5.37</v>
      </c>
      <c r="L77">
        <f>NDMC_EOD!AK77+NDMC_EOD!AL77</f>
        <v>28.58</v>
      </c>
      <c r="M77">
        <f>TPDDL_EOD!AK77+TPDDL_EOD!AL77</f>
        <v>64.16</v>
      </c>
      <c r="N77">
        <f t="shared" si="7"/>
        <v>265.5</v>
      </c>
      <c r="O77" s="154">
        <f t="shared" si="8"/>
        <v>0</v>
      </c>
      <c r="P77">
        <v>121.37</v>
      </c>
      <c r="Q77">
        <v>46.02</v>
      </c>
      <c r="R77">
        <v>5.37</v>
      </c>
      <c r="S77">
        <v>28.58</v>
      </c>
      <c r="T77">
        <v>64.16</v>
      </c>
      <c r="U77" s="156">
        <f t="shared" si="9"/>
        <v>265.5</v>
      </c>
      <c r="V77" s="154">
        <f t="shared" si="10"/>
        <v>0</v>
      </c>
      <c r="Y77">
        <f>BAWANA!AW77+BAWANA!AX77</f>
        <v>29.5</v>
      </c>
      <c r="Z77">
        <f>BAWANA!BD77+BAWANA!BE77</f>
        <v>0</v>
      </c>
      <c r="AA77">
        <f>BAWANA!X77+BAWANA!Y77</f>
        <v>29.5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265.5</v>
      </c>
      <c r="E78">
        <f>BAWANA!AM78</f>
        <v>0</v>
      </c>
      <c r="F78">
        <f t="shared" si="11"/>
        <v>256</v>
      </c>
      <c r="G78">
        <f t="shared" si="12"/>
        <v>265.5</v>
      </c>
      <c r="H78" s="154"/>
      <c r="I78">
        <f>BRPL_EOD!AK78+BRPL_EOD!AL78</f>
        <v>121.37</v>
      </c>
      <c r="J78">
        <f>BYPL_EOD!AK78+BYPL_EOD!AL78</f>
        <v>46.02</v>
      </c>
      <c r="K78">
        <f>MES_EOD!AK78+MES_EOD!AL78</f>
        <v>5.37</v>
      </c>
      <c r="L78">
        <f>NDMC_EOD!AK78+NDMC_EOD!AL78</f>
        <v>28.58</v>
      </c>
      <c r="M78">
        <f>TPDDL_EOD!AK78+TPDDL_EOD!AL78</f>
        <v>64.16</v>
      </c>
      <c r="N78">
        <f t="shared" si="7"/>
        <v>265.5</v>
      </c>
      <c r="O78" s="154">
        <f t="shared" si="8"/>
        <v>0</v>
      </c>
      <c r="P78">
        <v>121.37</v>
      </c>
      <c r="Q78">
        <v>46.02</v>
      </c>
      <c r="R78">
        <v>5.37</v>
      </c>
      <c r="S78">
        <v>28.58</v>
      </c>
      <c r="T78">
        <v>64.16</v>
      </c>
      <c r="U78" s="156">
        <f t="shared" si="9"/>
        <v>265.5</v>
      </c>
      <c r="V78" s="154">
        <f t="shared" si="10"/>
        <v>0</v>
      </c>
      <c r="Y78">
        <f>BAWANA!AW78+BAWANA!AX78</f>
        <v>29.5</v>
      </c>
      <c r="Z78">
        <f>BAWANA!BD78+BAWANA!BE78</f>
        <v>0</v>
      </c>
      <c r="AA78">
        <f>BAWANA!X78+BAWANA!Y78</f>
        <v>29.5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265.5</v>
      </c>
      <c r="E79">
        <f>BAWANA!AM79</f>
        <v>0</v>
      </c>
      <c r="F79">
        <f t="shared" si="11"/>
        <v>256</v>
      </c>
      <c r="G79">
        <f t="shared" si="12"/>
        <v>265.5</v>
      </c>
      <c r="H79" s="154"/>
      <c r="I79">
        <f>BRPL_EOD!AK79+BRPL_EOD!AL79</f>
        <v>121.37</v>
      </c>
      <c r="J79">
        <f>BYPL_EOD!AK79+BYPL_EOD!AL79</f>
        <v>46.02</v>
      </c>
      <c r="K79">
        <f>MES_EOD!AK79+MES_EOD!AL79</f>
        <v>5.37</v>
      </c>
      <c r="L79">
        <f>NDMC_EOD!AK79+NDMC_EOD!AL79</f>
        <v>28.58</v>
      </c>
      <c r="M79">
        <f>TPDDL_EOD!AK79+TPDDL_EOD!AL79</f>
        <v>64.16</v>
      </c>
      <c r="N79">
        <f t="shared" si="7"/>
        <v>265.5</v>
      </c>
      <c r="O79" s="154">
        <f t="shared" si="8"/>
        <v>0</v>
      </c>
      <c r="P79">
        <v>121.37</v>
      </c>
      <c r="Q79">
        <v>46.02</v>
      </c>
      <c r="R79">
        <v>5.37</v>
      </c>
      <c r="S79">
        <v>28.58</v>
      </c>
      <c r="T79">
        <v>64.16</v>
      </c>
      <c r="U79" s="156">
        <f t="shared" si="9"/>
        <v>265.5</v>
      </c>
      <c r="V79" s="154">
        <f t="shared" si="10"/>
        <v>0</v>
      </c>
      <c r="Y79">
        <f>BAWANA!AW79+BAWANA!AX79</f>
        <v>29.5</v>
      </c>
      <c r="Z79">
        <f>BAWANA!BD79+BAWANA!BE79</f>
        <v>0</v>
      </c>
      <c r="AA79">
        <f>BAWANA!X79+BAWANA!Y79</f>
        <v>29.5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265.5</v>
      </c>
      <c r="E80">
        <f>BAWANA!AM80</f>
        <v>0</v>
      </c>
      <c r="F80">
        <f t="shared" si="11"/>
        <v>256</v>
      </c>
      <c r="G80">
        <f t="shared" si="12"/>
        <v>265.5</v>
      </c>
      <c r="H80" s="154"/>
      <c r="I80">
        <f>BRPL_EOD!AK80+BRPL_EOD!AL80</f>
        <v>121.37</v>
      </c>
      <c r="J80">
        <f>BYPL_EOD!AK80+BYPL_EOD!AL80</f>
        <v>46.02</v>
      </c>
      <c r="K80">
        <f>MES_EOD!AK80+MES_EOD!AL80</f>
        <v>5.37</v>
      </c>
      <c r="L80">
        <f>NDMC_EOD!AK80+NDMC_EOD!AL80</f>
        <v>28.58</v>
      </c>
      <c r="M80">
        <f>TPDDL_EOD!AK80+TPDDL_EOD!AL80</f>
        <v>64.16</v>
      </c>
      <c r="N80">
        <f t="shared" si="7"/>
        <v>265.5</v>
      </c>
      <c r="O80" s="154">
        <f t="shared" si="8"/>
        <v>0</v>
      </c>
      <c r="P80">
        <v>121.37</v>
      </c>
      <c r="Q80">
        <v>46.02</v>
      </c>
      <c r="R80">
        <v>5.37</v>
      </c>
      <c r="S80">
        <v>28.58</v>
      </c>
      <c r="T80">
        <v>64.16</v>
      </c>
      <c r="U80" s="156">
        <f t="shared" si="9"/>
        <v>265.5</v>
      </c>
      <c r="V80" s="154">
        <f t="shared" si="10"/>
        <v>0</v>
      </c>
      <c r="Y80">
        <f>BAWANA!AW80+BAWANA!AX80</f>
        <v>29.5</v>
      </c>
      <c r="Z80">
        <f>BAWANA!BD80+BAWANA!BE80</f>
        <v>0</v>
      </c>
      <c r="AA80">
        <f>BAWANA!X80+BAWANA!Y80</f>
        <v>29.5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265.5</v>
      </c>
      <c r="E81">
        <f>BAWANA!AM81</f>
        <v>0</v>
      </c>
      <c r="F81">
        <f t="shared" si="11"/>
        <v>256</v>
      </c>
      <c r="G81">
        <f t="shared" si="12"/>
        <v>265.5</v>
      </c>
      <c r="H81" s="154"/>
      <c r="I81">
        <f>BRPL_EOD!AK81+BRPL_EOD!AL81</f>
        <v>121.37</v>
      </c>
      <c r="J81">
        <f>BYPL_EOD!AK81+BYPL_EOD!AL81</f>
        <v>46.02</v>
      </c>
      <c r="K81">
        <f>MES_EOD!AK81+MES_EOD!AL81</f>
        <v>5.37</v>
      </c>
      <c r="L81">
        <f>NDMC_EOD!AK81+NDMC_EOD!AL81</f>
        <v>28.58</v>
      </c>
      <c r="M81">
        <f>TPDDL_EOD!AK81+TPDDL_EOD!AL81</f>
        <v>64.16</v>
      </c>
      <c r="N81">
        <f t="shared" si="7"/>
        <v>265.5</v>
      </c>
      <c r="O81" s="154">
        <f t="shared" si="8"/>
        <v>0</v>
      </c>
      <c r="P81">
        <v>121.37</v>
      </c>
      <c r="Q81">
        <v>46.02</v>
      </c>
      <c r="R81">
        <v>5.37</v>
      </c>
      <c r="S81">
        <v>28.58</v>
      </c>
      <c r="T81">
        <v>64.16</v>
      </c>
      <c r="U81" s="156">
        <f t="shared" si="9"/>
        <v>265.5</v>
      </c>
      <c r="V81" s="154">
        <f t="shared" si="10"/>
        <v>0</v>
      </c>
      <c r="Y81">
        <f>BAWANA!AW81+BAWANA!AX81</f>
        <v>29.5</v>
      </c>
      <c r="Z81">
        <f>BAWANA!BD81+BAWANA!BE81</f>
        <v>0</v>
      </c>
      <c r="AA81">
        <f>BAWANA!X81+BAWANA!Y81</f>
        <v>29.5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265.5</v>
      </c>
      <c r="E82">
        <f>BAWANA!AM82</f>
        <v>0</v>
      </c>
      <c r="F82">
        <f t="shared" si="11"/>
        <v>256</v>
      </c>
      <c r="G82">
        <f t="shared" si="12"/>
        <v>265.5</v>
      </c>
      <c r="H82" s="154"/>
      <c r="I82">
        <f>BRPL_EOD!AK82+BRPL_EOD!AL82</f>
        <v>121.37</v>
      </c>
      <c r="J82">
        <f>BYPL_EOD!AK82+BYPL_EOD!AL82</f>
        <v>46.02</v>
      </c>
      <c r="K82">
        <f>MES_EOD!AK82+MES_EOD!AL82</f>
        <v>5.37</v>
      </c>
      <c r="L82">
        <f>NDMC_EOD!AK82+NDMC_EOD!AL82</f>
        <v>28.58</v>
      </c>
      <c r="M82">
        <f>TPDDL_EOD!AK82+TPDDL_EOD!AL82</f>
        <v>64.16</v>
      </c>
      <c r="N82">
        <f t="shared" si="7"/>
        <v>265.5</v>
      </c>
      <c r="O82" s="154">
        <f t="shared" si="8"/>
        <v>0</v>
      </c>
      <c r="P82">
        <v>121.37</v>
      </c>
      <c r="Q82">
        <v>46.02</v>
      </c>
      <c r="R82">
        <v>5.37</v>
      </c>
      <c r="S82">
        <v>28.58</v>
      </c>
      <c r="T82">
        <v>64.16</v>
      </c>
      <c r="U82" s="156">
        <f t="shared" si="9"/>
        <v>265.5</v>
      </c>
      <c r="V82" s="154">
        <f t="shared" si="10"/>
        <v>0</v>
      </c>
      <c r="Y82">
        <f>BAWANA!AW82+BAWANA!AX82</f>
        <v>29.5</v>
      </c>
      <c r="Z82">
        <f>BAWANA!BD82+BAWANA!BE82</f>
        <v>0</v>
      </c>
      <c r="AA82">
        <f>BAWANA!X82+BAWANA!Y82</f>
        <v>29.5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265.5</v>
      </c>
      <c r="E83">
        <f>BAWANA!AM83</f>
        <v>0</v>
      </c>
      <c r="F83">
        <f t="shared" si="11"/>
        <v>256</v>
      </c>
      <c r="G83">
        <f t="shared" si="12"/>
        <v>265.5</v>
      </c>
      <c r="H83" s="154"/>
      <c r="I83">
        <f>BRPL_EOD!AK83+BRPL_EOD!AL83</f>
        <v>121.37</v>
      </c>
      <c r="J83">
        <f>BYPL_EOD!AK83+BYPL_EOD!AL83</f>
        <v>46.02</v>
      </c>
      <c r="K83">
        <f>MES_EOD!AK83+MES_EOD!AL83</f>
        <v>5.37</v>
      </c>
      <c r="L83">
        <f>NDMC_EOD!AK83+NDMC_EOD!AL83</f>
        <v>28.58</v>
      </c>
      <c r="M83">
        <f>TPDDL_EOD!AK83+TPDDL_EOD!AL83</f>
        <v>64.16</v>
      </c>
      <c r="N83">
        <f t="shared" si="7"/>
        <v>265.5</v>
      </c>
      <c r="O83" s="154">
        <f t="shared" si="8"/>
        <v>0</v>
      </c>
      <c r="P83">
        <v>121.37</v>
      </c>
      <c r="Q83">
        <v>46.02</v>
      </c>
      <c r="R83">
        <v>5.37</v>
      </c>
      <c r="S83">
        <v>28.58</v>
      </c>
      <c r="T83">
        <v>64.16</v>
      </c>
      <c r="U83" s="156">
        <f t="shared" si="9"/>
        <v>265.5</v>
      </c>
      <c r="V83" s="154">
        <f t="shared" si="10"/>
        <v>0</v>
      </c>
      <c r="Y83">
        <f>BAWANA!AW83+BAWANA!AX83</f>
        <v>29.5</v>
      </c>
      <c r="Z83">
        <f>BAWANA!BD83+BAWANA!BE83</f>
        <v>0</v>
      </c>
      <c r="AA83">
        <f>BAWANA!X83+BAWANA!Y83</f>
        <v>29.5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265.5</v>
      </c>
      <c r="E84">
        <f>BAWANA!AM84</f>
        <v>0</v>
      </c>
      <c r="F84">
        <f t="shared" si="11"/>
        <v>256</v>
      </c>
      <c r="G84">
        <f t="shared" si="12"/>
        <v>265.5</v>
      </c>
      <c r="H84" s="154"/>
      <c r="I84">
        <f>BRPL_EOD!AK84+BRPL_EOD!AL84</f>
        <v>121.37</v>
      </c>
      <c r="J84">
        <f>BYPL_EOD!AK84+BYPL_EOD!AL84</f>
        <v>46.02</v>
      </c>
      <c r="K84">
        <f>MES_EOD!AK84+MES_EOD!AL84</f>
        <v>5.37</v>
      </c>
      <c r="L84">
        <f>NDMC_EOD!AK84+NDMC_EOD!AL84</f>
        <v>28.58</v>
      </c>
      <c r="M84">
        <f>TPDDL_EOD!AK84+TPDDL_EOD!AL84</f>
        <v>64.16</v>
      </c>
      <c r="N84">
        <f t="shared" si="7"/>
        <v>265.5</v>
      </c>
      <c r="O84" s="154">
        <f t="shared" si="8"/>
        <v>0</v>
      </c>
      <c r="P84">
        <v>121.37</v>
      </c>
      <c r="Q84">
        <v>46.02</v>
      </c>
      <c r="R84">
        <v>5.37</v>
      </c>
      <c r="S84">
        <v>28.58</v>
      </c>
      <c r="T84">
        <v>64.16</v>
      </c>
      <c r="U84" s="156">
        <f t="shared" si="9"/>
        <v>265.5</v>
      </c>
      <c r="V84" s="154">
        <f t="shared" si="10"/>
        <v>0</v>
      </c>
      <c r="Y84">
        <f>BAWANA!AW84+BAWANA!AX84</f>
        <v>29.5</v>
      </c>
      <c r="Z84">
        <f>BAWANA!BD84+BAWANA!BE84</f>
        <v>0</v>
      </c>
      <c r="AA84">
        <f>BAWANA!X84+BAWANA!Y84</f>
        <v>29.5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265.5</v>
      </c>
      <c r="E85">
        <f>BAWANA!AM85</f>
        <v>0</v>
      </c>
      <c r="F85">
        <f t="shared" si="11"/>
        <v>256</v>
      </c>
      <c r="G85">
        <f t="shared" si="12"/>
        <v>265.5</v>
      </c>
      <c r="H85" s="154"/>
      <c r="I85">
        <f>BRPL_EOD!AK85+BRPL_EOD!AL85</f>
        <v>115</v>
      </c>
      <c r="J85">
        <f>BYPL_EOD!AK85+BYPL_EOD!AL85</f>
        <v>46.02</v>
      </c>
      <c r="K85">
        <f>MES_EOD!AK85+MES_EOD!AL85</f>
        <v>11.74</v>
      </c>
      <c r="L85">
        <f>NDMC_EOD!AK85+NDMC_EOD!AL85</f>
        <v>28.58</v>
      </c>
      <c r="M85">
        <f>TPDDL_EOD!AK85+TPDDL_EOD!AL85</f>
        <v>64.16</v>
      </c>
      <c r="N85">
        <f t="shared" si="7"/>
        <v>265.5</v>
      </c>
      <c r="O85" s="154">
        <f t="shared" si="8"/>
        <v>0</v>
      </c>
      <c r="P85">
        <v>115</v>
      </c>
      <c r="Q85">
        <v>46.02</v>
      </c>
      <c r="R85">
        <v>11.74</v>
      </c>
      <c r="S85">
        <v>28.58</v>
      </c>
      <c r="T85">
        <v>64.16</v>
      </c>
      <c r="U85" s="156">
        <f t="shared" si="9"/>
        <v>265.5</v>
      </c>
      <c r="V85" s="154">
        <f t="shared" si="10"/>
        <v>0</v>
      </c>
      <c r="Y85">
        <f>BAWANA!AW85+BAWANA!AX85</f>
        <v>29.5</v>
      </c>
      <c r="Z85">
        <f>BAWANA!BD85+BAWANA!BE85</f>
        <v>0</v>
      </c>
      <c r="AA85">
        <f>BAWANA!X85+BAWANA!Y85</f>
        <v>29.5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265.5</v>
      </c>
      <c r="E86">
        <f>BAWANA!AM86</f>
        <v>0</v>
      </c>
      <c r="F86">
        <f t="shared" si="11"/>
        <v>256</v>
      </c>
      <c r="G86">
        <f t="shared" si="12"/>
        <v>265.5</v>
      </c>
      <c r="H86" s="154"/>
      <c r="I86">
        <f>BRPL_EOD!AK86+BRPL_EOD!AL86</f>
        <v>119.31</v>
      </c>
      <c r="J86">
        <f>BYPL_EOD!AK86+BYPL_EOD!AL86</f>
        <v>46.02</v>
      </c>
      <c r="K86">
        <f>MES_EOD!AK86+MES_EOD!AL86</f>
        <v>7.43</v>
      </c>
      <c r="L86">
        <f>NDMC_EOD!AK86+NDMC_EOD!AL86</f>
        <v>28.58</v>
      </c>
      <c r="M86">
        <f>TPDDL_EOD!AK86+TPDDL_EOD!AL86</f>
        <v>64.16</v>
      </c>
      <c r="N86">
        <f t="shared" si="7"/>
        <v>265.5</v>
      </c>
      <c r="O86" s="154">
        <f t="shared" si="8"/>
        <v>0</v>
      </c>
      <c r="P86">
        <v>119.31</v>
      </c>
      <c r="Q86">
        <v>46.02</v>
      </c>
      <c r="R86">
        <v>7.43</v>
      </c>
      <c r="S86">
        <v>28.58</v>
      </c>
      <c r="T86">
        <v>64.16</v>
      </c>
      <c r="U86" s="156">
        <f t="shared" si="9"/>
        <v>265.5</v>
      </c>
      <c r="V86" s="154">
        <f t="shared" si="10"/>
        <v>0</v>
      </c>
      <c r="Y86">
        <f>BAWANA!AW86+BAWANA!AX86</f>
        <v>29.5</v>
      </c>
      <c r="Z86">
        <f>BAWANA!BD86+BAWANA!BE86</f>
        <v>0</v>
      </c>
      <c r="AA86">
        <f>BAWANA!X86+BAWANA!Y86</f>
        <v>29.5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265.5</v>
      </c>
      <c r="E87">
        <f>BAWANA!AM87</f>
        <v>0</v>
      </c>
      <c r="F87">
        <f t="shared" si="11"/>
        <v>256</v>
      </c>
      <c r="G87">
        <f t="shared" si="12"/>
        <v>265.5</v>
      </c>
      <c r="H87" s="154"/>
      <c r="I87">
        <f>BRPL_EOD!AK87+BRPL_EOD!AL87</f>
        <v>116.45</v>
      </c>
      <c r="J87">
        <f>BYPL_EOD!AK87+BYPL_EOD!AL87</f>
        <v>46.02</v>
      </c>
      <c r="K87">
        <f>MES_EOD!AK87+MES_EOD!AL87</f>
        <v>10.29</v>
      </c>
      <c r="L87">
        <f>NDMC_EOD!AK87+NDMC_EOD!AL87</f>
        <v>28.58</v>
      </c>
      <c r="M87">
        <f>TPDDL_EOD!AK87+TPDDL_EOD!AL87</f>
        <v>64.16</v>
      </c>
      <c r="N87">
        <f t="shared" si="7"/>
        <v>265.5</v>
      </c>
      <c r="O87" s="154">
        <f t="shared" si="8"/>
        <v>0</v>
      </c>
      <c r="P87">
        <v>116.45</v>
      </c>
      <c r="Q87">
        <v>46.02</v>
      </c>
      <c r="R87">
        <v>10.29</v>
      </c>
      <c r="S87">
        <v>28.58</v>
      </c>
      <c r="T87">
        <v>64.16</v>
      </c>
      <c r="U87" s="156">
        <f t="shared" si="9"/>
        <v>265.5</v>
      </c>
      <c r="V87" s="154">
        <f t="shared" si="10"/>
        <v>0</v>
      </c>
      <c r="Y87">
        <f>BAWANA!AW87+BAWANA!AX87</f>
        <v>29.5</v>
      </c>
      <c r="Z87">
        <f>BAWANA!BD87+BAWANA!BE87</f>
        <v>0</v>
      </c>
      <c r="AA87">
        <f>BAWANA!X87+BAWANA!Y87</f>
        <v>29.5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265.5</v>
      </c>
      <c r="E88">
        <f>BAWANA!AM88</f>
        <v>0</v>
      </c>
      <c r="F88">
        <f t="shared" si="11"/>
        <v>256</v>
      </c>
      <c r="G88">
        <f t="shared" si="12"/>
        <v>265.5</v>
      </c>
      <c r="H88" s="154"/>
      <c r="I88">
        <f>BRPL_EOD!AK88+BRPL_EOD!AL88</f>
        <v>116.45</v>
      </c>
      <c r="J88">
        <f>BYPL_EOD!AK88+BYPL_EOD!AL88</f>
        <v>46.02</v>
      </c>
      <c r="K88">
        <f>MES_EOD!AK88+MES_EOD!AL88</f>
        <v>10.29</v>
      </c>
      <c r="L88">
        <f>NDMC_EOD!AK88+NDMC_EOD!AL88</f>
        <v>28.58</v>
      </c>
      <c r="M88">
        <f>TPDDL_EOD!AK88+TPDDL_EOD!AL88</f>
        <v>64.16</v>
      </c>
      <c r="N88">
        <f t="shared" si="7"/>
        <v>265.5</v>
      </c>
      <c r="O88" s="154">
        <f t="shared" si="8"/>
        <v>0</v>
      </c>
      <c r="P88">
        <v>116.45</v>
      </c>
      <c r="Q88">
        <v>46.02</v>
      </c>
      <c r="R88">
        <v>10.29</v>
      </c>
      <c r="S88">
        <v>28.58</v>
      </c>
      <c r="T88">
        <v>64.16</v>
      </c>
      <c r="U88" s="156">
        <f t="shared" si="9"/>
        <v>265.5</v>
      </c>
      <c r="V88" s="154">
        <f t="shared" si="10"/>
        <v>0</v>
      </c>
      <c r="Y88">
        <f>BAWANA!AW88+BAWANA!AX88</f>
        <v>29.5</v>
      </c>
      <c r="Z88">
        <f>BAWANA!BD88+BAWANA!BE88</f>
        <v>0</v>
      </c>
      <c r="AA88">
        <f>BAWANA!X88+BAWANA!Y88</f>
        <v>29.5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265.5</v>
      </c>
      <c r="E89">
        <f>BAWANA!AM89</f>
        <v>0</v>
      </c>
      <c r="F89">
        <f t="shared" si="11"/>
        <v>256</v>
      </c>
      <c r="G89">
        <f t="shared" si="12"/>
        <v>265.5</v>
      </c>
      <c r="H89" s="154"/>
      <c r="I89">
        <f>BRPL_EOD!AK89+BRPL_EOD!AL89</f>
        <v>116.45</v>
      </c>
      <c r="J89">
        <f>BYPL_EOD!AK89+BYPL_EOD!AL89</f>
        <v>46.02</v>
      </c>
      <c r="K89">
        <f>MES_EOD!AK89+MES_EOD!AL89</f>
        <v>10.29</v>
      </c>
      <c r="L89">
        <f>NDMC_EOD!AK89+NDMC_EOD!AL89</f>
        <v>28.58</v>
      </c>
      <c r="M89">
        <f>TPDDL_EOD!AK89+TPDDL_EOD!AL89</f>
        <v>64.16</v>
      </c>
      <c r="N89">
        <f t="shared" si="7"/>
        <v>265.5</v>
      </c>
      <c r="O89" s="154">
        <f t="shared" si="8"/>
        <v>0</v>
      </c>
      <c r="P89">
        <v>116.45</v>
      </c>
      <c r="Q89">
        <v>46.02</v>
      </c>
      <c r="R89">
        <v>10.29</v>
      </c>
      <c r="S89">
        <v>28.58</v>
      </c>
      <c r="T89">
        <v>64.16</v>
      </c>
      <c r="U89" s="156">
        <f t="shared" si="9"/>
        <v>265.5</v>
      </c>
      <c r="V89" s="154">
        <f t="shared" si="10"/>
        <v>0</v>
      </c>
      <c r="Y89">
        <f>BAWANA!AW89+BAWANA!AX89</f>
        <v>29.5</v>
      </c>
      <c r="Z89">
        <f>BAWANA!BD89+BAWANA!BE89</f>
        <v>0</v>
      </c>
      <c r="AA89">
        <f>BAWANA!X89+BAWANA!Y89</f>
        <v>29.5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265.5</v>
      </c>
      <c r="E90">
        <f>BAWANA!AM90</f>
        <v>0</v>
      </c>
      <c r="F90">
        <f t="shared" si="11"/>
        <v>256</v>
      </c>
      <c r="G90">
        <f t="shared" si="12"/>
        <v>265.5</v>
      </c>
      <c r="H90" s="154"/>
      <c r="I90">
        <f>BRPL_EOD!AK90+BRPL_EOD!AL90</f>
        <v>116.45</v>
      </c>
      <c r="J90">
        <f>BYPL_EOD!AK90+BYPL_EOD!AL90</f>
        <v>46.02</v>
      </c>
      <c r="K90">
        <f>MES_EOD!AK90+MES_EOD!AL90</f>
        <v>10.29</v>
      </c>
      <c r="L90">
        <f>NDMC_EOD!AK90+NDMC_EOD!AL90</f>
        <v>28.58</v>
      </c>
      <c r="M90">
        <f>TPDDL_EOD!AK90+TPDDL_EOD!AL90</f>
        <v>64.16</v>
      </c>
      <c r="N90">
        <f t="shared" si="7"/>
        <v>265.5</v>
      </c>
      <c r="O90" s="154">
        <f t="shared" si="8"/>
        <v>0</v>
      </c>
      <c r="P90">
        <v>116.45</v>
      </c>
      <c r="Q90">
        <v>46.02</v>
      </c>
      <c r="R90">
        <v>10.29</v>
      </c>
      <c r="S90">
        <v>28.58</v>
      </c>
      <c r="T90">
        <v>64.16</v>
      </c>
      <c r="U90" s="156">
        <f t="shared" si="9"/>
        <v>265.5</v>
      </c>
      <c r="V90" s="154">
        <f t="shared" si="10"/>
        <v>0</v>
      </c>
      <c r="Y90">
        <f>BAWANA!AW90+BAWANA!AX90</f>
        <v>29.5</v>
      </c>
      <c r="Z90">
        <f>BAWANA!BD90+BAWANA!BE90</f>
        <v>0</v>
      </c>
      <c r="AA90">
        <f>BAWANA!X90+BAWANA!Y90</f>
        <v>29.5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270</v>
      </c>
      <c r="E91">
        <f>BAWANA!AM91</f>
        <v>0</v>
      </c>
      <c r="F91">
        <f t="shared" si="11"/>
        <v>256</v>
      </c>
      <c r="G91">
        <f t="shared" si="12"/>
        <v>270</v>
      </c>
      <c r="H91" s="154"/>
      <c r="I91">
        <f>BRPL_EOD!AK91+BRPL_EOD!AL91</f>
        <v>114.85</v>
      </c>
      <c r="J91">
        <f>BYPL_EOD!AK91+BYPL_EOD!AL91</f>
        <v>46.8</v>
      </c>
      <c r="K91">
        <f>MES_EOD!AK91+MES_EOD!AL91</f>
        <v>14.04</v>
      </c>
      <c r="L91">
        <f>NDMC_EOD!AK91+NDMC_EOD!AL91</f>
        <v>29.06</v>
      </c>
      <c r="M91">
        <f>TPDDL_EOD!AK91+TPDDL_EOD!AL91</f>
        <v>65.25</v>
      </c>
      <c r="N91">
        <f t="shared" si="7"/>
        <v>270</v>
      </c>
      <c r="O91" s="154">
        <f t="shared" si="8"/>
        <v>0</v>
      </c>
      <c r="P91">
        <v>114.85</v>
      </c>
      <c r="Q91">
        <v>46.8</v>
      </c>
      <c r="R91">
        <v>14.04</v>
      </c>
      <c r="S91">
        <v>29.06</v>
      </c>
      <c r="T91">
        <v>65.25</v>
      </c>
      <c r="U91" s="156">
        <f t="shared" si="9"/>
        <v>270</v>
      </c>
      <c r="V91" s="154">
        <f t="shared" si="10"/>
        <v>0</v>
      </c>
      <c r="Y91">
        <f>BAWANA!AW91+BAWANA!AX91</f>
        <v>30</v>
      </c>
      <c r="Z91">
        <f>BAWANA!BD91+BAWANA!BE91</f>
        <v>0</v>
      </c>
      <c r="AA91">
        <f>BAWANA!X91+BAWANA!Y91</f>
        <v>30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270</v>
      </c>
      <c r="E92">
        <f>BAWANA!AM92</f>
        <v>0</v>
      </c>
      <c r="F92">
        <f t="shared" si="11"/>
        <v>256</v>
      </c>
      <c r="G92">
        <f t="shared" si="12"/>
        <v>270</v>
      </c>
      <c r="H92" s="154"/>
      <c r="I92">
        <f>BRPL_EOD!AK92+BRPL_EOD!AL92</f>
        <v>118.95</v>
      </c>
      <c r="J92">
        <f>BYPL_EOD!AK92+BYPL_EOD!AL92</f>
        <v>46.8</v>
      </c>
      <c r="K92">
        <f>MES_EOD!AK92+MES_EOD!AL92</f>
        <v>9.93</v>
      </c>
      <c r="L92">
        <f>NDMC_EOD!AK92+NDMC_EOD!AL92</f>
        <v>29.06</v>
      </c>
      <c r="M92">
        <f>TPDDL_EOD!AK92+TPDDL_EOD!AL92</f>
        <v>65.25</v>
      </c>
      <c r="N92">
        <f t="shared" si="7"/>
        <v>269.99</v>
      </c>
      <c r="O92" s="154">
        <f t="shared" si="8"/>
        <v>9.9999999999909051E-3</v>
      </c>
      <c r="P92">
        <v>118.95</v>
      </c>
      <c r="Q92">
        <v>46.803311548404736</v>
      </c>
      <c r="R92">
        <v>9.93</v>
      </c>
      <c r="S92">
        <v>29.06207138891558</v>
      </c>
      <c r="T92">
        <v>65.254617062679671</v>
      </c>
      <c r="U92" s="156">
        <f t="shared" si="9"/>
        <v>270</v>
      </c>
      <c r="V92" s="154">
        <f t="shared" si="10"/>
        <v>0</v>
      </c>
      <c r="Y92">
        <f>BAWANA!AW92+BAWANA!AX92</f>
        <v>30</v>
      </c>
      <c r="Z92">
        <f>BAWANA!BD92+BAWANA!BE92</f>
        <v>0</v>
      </c>
      <c r="AA92">
        <f>BAWANA!X92+BAWANA!Y92</f>
        <v>30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270</v>
      </c>
      <c r="E93">
        <f>BAWANA!AM93</f>
        <v>0</v>
      </c>
      <c r="F93">
        <f t="shared" si="11"/>
        <v>256</v>
      </c>
      <c r="G93">
        <f t="shared" si="12"/>
        <v>270</v>
      </c>
      <c r="H93" s="154"/>
      <c r="I93">
        <f>BRPL_EOD!AK93+BRPL_EOD!AL93</f>
        <v>118.95</v>
      </c>
      <c r="J93">
        <f>BYPL_EOD!AK93+BYPL_EOD!AL93</f>
        <v>46.8</v>
      </c>
      <c r="K93">
        <f>MES_EOD!AK93+MES_EOD!AL93</f>
        <v>9.93</v>
      </c>
      <c r="L93">
        <f>NDMC_EOD!AK93+NDMC_EOD!AL93</f>
        <v>29.06</v>
      </c>
      <c r="M93">
        <f>TPDDL_EOD!AK93+TPDDL_EOD!AL93</f>
        <v>65.25</v>
      </c>
      <c r="N93">
        <f t="shared" si="7"/>
        <v>269.99</v>
      </c>
      <c r="O93" s="154">
        <f t="shared" si="8"/>
        <v>9.9999999999909051E-3</v>
      </c>
      <c r="P93">
        <v>118.95</v>
      </c>
      <c r="Q93">
        <v>46.803311548404736</v>
      </c>
      <c r="R93">
        <v>9.93</v>
      </c>
      <c r="S93">
        <v>29.06207138891558</v>
      </c>
      <c r="T93">
        <v>65.254617062679671</v>
      </c>
      <c r="U93" s="156">
        <f t="shared" si="9"/>
        <v>270</v>
      </c>
      <c r="V93" s="154">
        <f t="shared" si="10"/>
        <v>0</v>
      </c>
      <c r="Y93">
        <f>BAWANA!AW93+BAWANA!AX93</f>
        <v>30</v>
      </c>
      <c r="Z93">
        <f>BAWANA!BD93+BAWANA!BE93</f>
        <v>0</v>
      </c>
      <c r="AA93">
        <f>BAWANA!X93+BAWANA!Y93</f>
        <v>30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270</v>
      </c>
      <c r="E94">
        <f>BAWANA!AM94</f>
        <v>0</v>
      </c>
      <c r="F94">
        <f t="shared" si="11"/>
        <v>256</v>
      </c>
      <c r="G94">
        <f t="shared" si="12"/>
        <v>270</v>
      </c>
      <c r="H94" s="154"/>
      <c r="I94">
        <f>BRPL_EOD!AK94+BRPL_EOD!AL94</f>
        <v>118.95</v>
      </c>
      <c r="J94">
        <f>BYPL_EOD!AK94+BYPL_EOD!AL94</f>
        <v>46.8</v>
      </c>
      <c r="K94">
        <f>MES_EOD!AK94+MES_EOD!AL94</f>
        <v>9.93</v>
      </c>
      <c r="L94">
        <f>NDMC_EOD!AK94+NDMC_EOD!AL94</f>
        <v>29.06</v>
      </c>
      <c r="M94">
        <f>TPDDL_EOD!AK94+TPDDL_EOD!AL94</f>
        <v>65.25</v>
      </c>
      <c r="N94">
        <f t="shared" si="7"/>
        <v>269.99</v>
      </c>
      <c r="O94" s="154">
        <f t="shared" si="8"/>
        <v>9.9999999999909051E-3</v>
      </c>
      <c r="P94">
        <v>118.95</v>
      </c>
      <c r="Q94">
        <v>46.803311548404736</v>
      </c>
      <c r="R94">
        <v>9.93</v>
      </c>
      <c r="S94">
        <v>29.06207138891558</v>
      </c>
      <c r="T94">
        <v>65.254617062679671</v>
      </c>
      <c r="U94" s="156">
        <f t="shared" si="9"/>
        <v>270</v>
      </c>
      <c r="V94" s="154">
        <f t="shared" si="10"/>
        <v>0</v>
      </c>
      <c r="Y94">
        <f>BAWANA!AW94+BAWANA!AX94</f>
        <v>30</v>
      </c>
      <c r="Z94">
        <f>BAWANA!BD94+BAWANA!BE94</f>
        <v>0</v>
      </c>
      <c r="AA94">
        <f>BAWANA!X94+BAWANA!Y94</f>
        <v>30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270</v>
      </c>
      <c r="E95">
        <f>BAWANA!AM95</f>
        <v>0</v>
      </c>
      <c r="F95">
        <f t="shared" si="11"/>
        <v>256</v>
      </c>
      <c r="G95">
        <f t="shared" si="12"/>
        <v>270</v>
      </c>
      <c r="H95" s="154"/>
      <c r="I95">
        <f>BRPL_EOD!AK95+BRPL_EOD!AL95</f>
        <v>119.51</v>
      </c>
      <c r="J95">
        <f>BYPL_EOD!AK95+BYPL_EOD!AL95</f>
        <v>46.8</v>
      </c>
      <c r="K95">
        <f>MES_EOD!AK95+MES_EOD!AL95</f>
        <v>9.3800000000000008</v>
      </c>
      <c r="L95">
        <f>NDMC_EOD!AK95+NDMC_EOD!AL95</f>
        <v>29.06</v>
      </c>
      <c r="M95">
        <f>TPDDL_EOD!AK95+TPDDL_EOD!AL95</f>
        <v>65.25</v>
      </c>
      <c r="N95">
        <f t="shared" si="7"/>
        <v>270</v>
      </c>
      <c r="O95" s="154">
        <f t="shared" si="8"/>
        <v>0</v>
      </c>
      <c r="P95">
        <v>119.51</v>
      </c>
      <c r="Q95">
        <v>46.8</v>
      </c>
      <c r="R95">
        <v>9.3800000000000008</v>
      </c>
      <c r="S95">
        <v>29.06</v>
      </c>
      <c r="T95">
        <v>65.25</v>
      </c>
      <c r="U95" s="156">
        <f t="shared" si="9"/>
        <v>270</v>
      </c>
      <c r="V95" s="154">
        <f t="shared" si="10"/>
        <v>0</v>
      </c>
      <c r="Y95">
        <f>BAWANA!AW95+BAWANA!AX95</f>
        <v>30</v>
      </c>
      <c r="Z95">
        <f>BAWANA!BD95+BAWANA!BE95</f>
        <v>0</v>
      </c>
      <c r="AA95">
        <f>BAWANA!X95+BAWANA!Y95</f>
        <v>30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270</v>
      </c>
      <c r="E96">
        <f>BAWANA!AM96</f>
        <v>0</v>
      </c>
      <c r="F96">
        <f t="shared" si="11"/>
        <v>256</v>
      </c>
      <c r="G96">
        <f t="shared" si="12"/>
        <v>270</v>
      </c>
      <c r="H96" s="154"/>
      <c r="I96">
        <f>BRPL_EOD!AK96+BRPL_EOD!AL96</f>
        <v>119.51</v>
      </c>
      <c r="J96">
        <f>BYPL_EOD!AK96+BYPL_EOD!AL96</f>
        <v>46.8</v>
      </c>
      <c r="K96">
        <f>MES_EOD!AK96+MES_EOD!AL96</f>
        <v>9.3800000000000008</v>
      </c>
      <c r="L96">
        <f>NDMC_EOD!AK96+NDMC_EOD!AL96</f>
        <v>29.06</v>
      </c>
      <c r="M96">
        <f>TPDDL_EOD!AK96+TPDDL_EOD!AL96</f>
        <v>65.25</v>
      </c>
      <c r="N96">
        <f t="shared" si="7"/>
        <v>270</v>
      </c>
      <c r="O96" s="154">
        <f t="shared" si="8"/>
        <v>0</v>
      </c>
      <c r="P96">
        <v>119.51</v>
      </c>
      <c r="Q96">
        <v>46.8</v>
      </c>
      <c r="R96">
        <v>9.3800000000000008</v>
      </c>
      <c r="S96">
        <v>29.06</v>
      </c>
      <c r="T96">
        <v>65.25</v>
      </c>
      <c r="U96" s="156">
        <f t="shared" si="9"/>
        <v>270</v>
      </c>
      <c r="V96" s="154">
        <f t="shared" si="10"/>
        <v>0</v>
      </c>
      <c r="Y96">
        <f>BAWANA!AW96+BAWANA!AX96</f>
        <v>30</v>
      </c>
      <c r="Z96">
        <f>BAWANA!BD96+BAWANA!BE96</f>
        <v>0</v>
      </c>
      <c r="AA96">
        <f>BAWANA!X96+BAWANA!Y96</f>
        <v>30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270</v>
      </c>
      <c r="E97">
        <f>BAWANA!AM97</f>
        <v>0</v>
      </c>
      <c r="F97">
        <f t="shared" si="11"/>
        <v>256</v>
      </c>
      <c r="G97">
        <f t="shared" si="12"/>
        <v>270</v>
      </c>
      <c r="H97" s="154"/>
      <c r="I97">
        <f>BRPL_EOD!AK97+BRPL_EOD!AL97</f>
        <v>116.06</v>
      </c>
      <c r="J97">
        <f>BYPL_EOD!AK97+BYPL_EOD!AL97</f>
        <v>46.8</v>
      </c>
      <c r="K97">
        <f>MES_EOD!AK97+MES_EOD!AL97</f>
        <v>12.83</v>
      </c>
      <c r="L97">
        <f>NDMC_EOD!AK97+NDMC_EOD!AL97</f>
        <v>29.06</v>
      </c>
      <c r="M97">
        <f>TPDDL_EOD!AK97+TPDDL_EOD!AL97</f>
        <v>65.25</v>
      </c>
      <c r="N97">
        <f t="shared" si="7"/>
        <v>270</v>
      </c>
      <c r="O97" s="154">
        <f t="shared" si="8"/>
        <v>0</v>
      </c>
      <c r="P97">
        <v>116.06</v>
      </c>
      <c r="Q97">
        <v>46.8</v>
      </c>
      <c r="R97">
        <v>12.83</v>
      </c>
      <c r="S97">
        <v>29.06</v>
      </c>
      <c r="T97">
        <v>65.25</v>
      </c>
      <c r="U97" s="156">
        <f t="shared" si="9"/>
        <v>270</v>
      </c>
      <c r="V97" s="154">
        <f t="shared" si="10"/>
        <v>0</v>
      </c>
      <c r="Y97">
        <f>BAWANA!AW97+BAWANA!AX97</f>
        <v>30</v>
      </c>
      <c r="Z97">
        <f>BAWANA!BD97+BAWANA!BE97</f>
        <v>0</v>
      </c>
      <c r="AA97">
        <f>BAWANA!X97+BAWANA!Y97</f>
        <v>30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270</v>
      </c>
      <c r="E98">
        <f>BAWANA!AM98</f>
        <v>0</v>
      </c>
      <c r="F98">
        <f t="shared" si="11"/>
        <v>256</v>
      </c>
      <c r="G98">
        <f t="shared" si="12"/>
        <v>270</v>
      </c>
      <c r="H98" s="154"/>
      <c r="I98">
        <f>BRPL_EOD!AK98+BRPL_EOD!AL98</f>
        <v>120.7</v>
      </c>
      <c r="J98">
        <f>BYPL_EOD!AK98+BYPL_EOD!AL98</f>
        <v>46.8</v>
      </c>
      <c r="K98">
        <f>MES_EOD!AK98+MES_EOD!AL98</f>
        <v>8.19</v>
      </c>
      <c r="L98">
        <f>NDMC_EOD!AK98+NDMC_EOD!AL98</f>
        <v>29.06</v>
      </c>
      <c r="M98">
        <f>TPDDL_EOD!AK98+TPDDL_EOD!AL98</f>
        <v>65.25</v>
      </c>
      <c r="N98">
        <f t="shared" si="7"/>
        <v>270</v>
      </c>
      <c r="O98" s="154">
        <f t="shared" si="8"/>
        <v>0</v>
      </c>
      <c r="P98">
        <v>120.7</v>
      </c>
      <c r="Q98">
        <v>46.8</v>
      </c>
      <c r="R98">
        <v>8.19</v>
      </c>
      <c r="S98">
        <v>29.06</v>
      </c>
      <c r="T98">
        <v>65.25</v>
      </c>
      <c r="U98" s="156">
        <f t="shared" si="9"/>
        <v>270</v>
      </c>
      <c r="V98" s="154">
        <f t="shared" si="10"/>
        <v>0</v>
      </c>
      <c r="Y98">
        <f>BAWANA!AW98+BAWANA!AX98</f>
        <v>30</v>
      </c>
      <c r="Z98">
        <f>BAWANA!BD98+BAWANA!BE98</f>
        <v>0</v>
      </c>
      <c r="AA98">
        <f>BAWANA!X98+BAWANA!Y98</f>
        <v>30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6.1024200000000013</v>
      </c>
      <c r="E99" s="156">
        <f t="shared" si="14"/>
        <v>0</v>
      </c>
      <c r="F99" s="156">
        <f t="shared" si="14"/>
        <v>6.1440000000000001</v>
      </c>
      <c r="G99" s="156">
        <f t="shared" si="14"/>
        <v>6.1024200000000013</v>
      </c>
      <c r="H99" s="156"/>
      <c r="I99" s="156">
        <f t="shared" si="14"/>
        <v>2.5935275000000004</v>
      </c>
      <c r="J99" s="156">
        <f t="shared" si="14"/>
        <v>1.1668800000000015</v>
      </c>
      <c r="K99" s="156">
        <f t="shared" si="14"/>
        <v>0.15501749999999986</v>
      </c>
      <c r="L99" s="156">
        <f t="shared" si="14"/>
        <v>0.7246374999999996</v>
      </c>
      <c r="M99" s="156">
        <f t="shared" si="14"/>
        <v>1.4619774999999988</v>
      </c>
      <c r="N99" s="156">
        <f t="shared" si="14"/>
        <v>6.1020400000000024</v>
      </c>
      <c r="O99" s="156">
        <f t="shared" si="14"/>
        <v>3.7999999999999547E-4</v>
      </c>
      <c r="P99" s="156">
        <f t="shared" si="14"/>
        <v>2.5935264273614811</v>
      </c>
      <c r="Q99" s="156">
        <f t="shared" si="14"/>
        <v>1.1670015954821633</v>
      </c>
      <c r="R99" s="156">
        <f t="shared" si="14"/>
        <v>0.15503135117298839</v>
      </c>
      <c r="S99" s="156">
        <f t="shared" si="14"/>
        <v>0.72471365634551355</v>
      </c>
      <c r="T99" s="156">
        <f t="shared" si="14"/>
        <v>1.462146969637854</v>
      </c>
      <c r="U99" s="156">
        <f t="shared" si="14"/>
        <v>6.1024200000000013</v>
      </c>
      <c r="V99" s="156">
        <f t="shared" si="10"/>
        <v>0</v>
      </c>
      <c r="Y99" s="156">
        <f>SUM(Y3:Y98)/4000</f>
        <v>0.68727999999999978</v>
      </c>
      <c r="Z99" s="156">
        <f t="shared" ref="Z99:AD99" si="15">SUM(Z3:Z98)/4000</f>
        <v>9.1034999999999977E-2</v>
      </c>
      <c r="AA99" s="156">
        <f t="shared" si="15"/>
        <v>0.68727999999999978</v>
      </c>
      <c r="AB99" s="156">
        <f t="shared" si="15"/>
        <v>9.1034999999999977E-2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499</v>
      </c>
      <c r="C2" t="s">
        <v>500</v>
      </c>
      <c r="D2" t="s">
        <v>501</v>
      </c>
      <c r="E2" t="s">
        <v>503</v>
      </c>
      <c r="F2" t="s">
        <v>504</v>
      </c>
      <c r="G2" t="s">
        <v>505</v>
      </c>
      <c r="H2" t="s">
        <v>511</v>
      </c>
      <c r="I2" t="s">
        <v>512</v>
      </c>
      <c r="J2" t="s">
        <v>513</v>
      </c>
      <c r="K2" t="s">
        <v>514</v>
      </c>
      <c r="L2" t="s">
        <v>517</v>
      </c>
      <c r="M2" t="s">
        <v>524</v>
      </c>
      <c r="N2" t="s">
        <v>525</v>
      </c>
      <c r="O2" t="s">
        <v>526</v>
      </c>
      <c r="P2" t="s">
        <v>529</v>
      </c>
      <c r="Q2" t="s">
        <v>533</v>
      </c>
      <c r="R2" t="s">
        <v>534</v>
      </c>
      <c r="S2" t="s">
        <v>535</v>
      </c>
      <c r="T2" t="s">
        <v>536</v>
      </c>
      <c r="U2" t="s">
        <v>462</v>
      </c>
      <c r="V2" t="s">
        <v>447</v>
      </c>
      <c r="W2" t="s">
        <v>450</v>
      </c>
      <c r="Z2" t="s">
        <v>506</v>
      </c>
      <c r="AA2" t="s">
        <v>507</v>
      </c>
      <c r="AB2" t="s">
        <v>508</v>
      </c>
      <c r="AC2" t="s">
        <v>509</v>
      </c>
      <c r="AD2" t="s">
        <v>515</v>
      </c>
      <c r="AE2" t="s">
        <v>516</v>
      </c>
      <c r="AF2" t="s">
        <v>518</v>
      </c>
      <c r="AG2" t="s">
        <v>519</v>
      </c>
      <c r="AH2" t="s">
        <v>520</v>
      </c>
      <c r="AI2" t="s">
        <v>521</v>
      </c>
      <c r="AJ2" t="s">
        <v>522</v>
      </c>
      <c r="AK2" t="s">
        <v>523</v>
      </c>
      <c r="AL2" t="s">
        <v>527</v>
      </c>
      <c r="AM2" t="s">
        <v>528</v>
      </c>
      <c r="AN2" t="s">
        <v>530</v>
      </c>
      <c r="AO2" t="s">
        <v>464</v>
      </c>
      <c r="AP2" t="s">
        <v>531</v>
      </c>
      <c r="AQ2" t="s">
        <v>532</v>
      </c>
      <c r="AR2" t="s">
        <v>537</v>
      </c>
      <c r="AS2" s="19"/>
      <c r="AT2" s="204" t="s">
        <v>446</v>
      </c>
      <c r="AU2" s="169"/>
      <c r="AV2" s="204" t="s">
        <v>498</v>
      </c>
      <c r="AW2" s="204" t="s">
        <v>502</v>
      </c>
      <c r="AX2" s="204" t="s">
        <v>510</v>
      </c>
      <c r="AY2" s="169"/>
      <c r="AZ2" s="169"/>
      <c r="BA2" s="216"/>
      <c r="BD2" t="s">
        <v>452</v>
      </c>
      <c r="BE2" t="s">
        <v>459</v>
      </c>
      <c r="BF2" t="s">
        <v>457</v>
      </c>
      <c r="BG2" t="s">
        <v>448</v>
      </c>
      <c r="BH2" t="s">
        <v>465</v>
      </c>
      <c r="BI2" t="s">
        <v>466</v>
      </c>
      <c r="BJ2" t="s">
        <v>463</v>
      </c>
      <c r="BK2" t="s">
        <v>456</v>
      </c>
      <c r="BL2" t="s">
        <v>455</v>
      </c>
      <c r="BM2" t="s">
        <v>451</v>
      </c>
      <c r="BN2" t="s">
        <v>453</v>
      </c>
      <c r="BO2" t="s">
        <v>460</v>
      </c>
      <c r="BP2" t="s">
        <v>461</v>
      </c>
      <c r="BQ2" t="s">
        <v>449</v>
      </c>
      <c r="BR2" t="s">
        <v>454</v>
      </c>
      <c r="BS2" t="s">
        <v>458</v>
      </c>
    </row>
    <row r="3" spans="1:75">
      <c r="A3" t="s">
        <v>45</v>
      </c>
      <c r="B3">
        <v>0</v>
      </c>
      <c r="C3">
        <v>41.475000000000001</v>
      </c>
      <c r="D3">
        <v>0</v>
      </c>
      <c r="E3">
        <v>0</v>
      </c>
      <c r="F3">
        <v>0</v>
      </c>
      <c r="G3">
        <v>0</v>
      </c>
      <c r="H3">
        <v>0</v>
      </c>
      <c r="I3">
        <v>69.048000000000002</v>
      </c>
      <c r="J3">
        <v>18.632000000000001</v>
      </c>
      <c r="K3">
        <v>215.533728</v>
      </c>
      <c r="L3">
        <v>653.15250000000003</v>
      </c>
      <c r="M3">
        <v>85</v>
      </c>
      <c r="N3">
        <v>118.125</v>
      </c>
      <c r="O3">
        <v>123.66562500000001</v>
      </c>
      <c r="P3">
        <v>138</v>
      </c>
      <c r="Q3">
        <v>21.823619999999998</v>
      </c>
      <c r="R3">
        <v>33.57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38.448</v>
      </c>
      <c r="AH3">
        <v>152.27760000000001</v>
      </c>
      <c r="AI3">
        <v>31.188500000000001</v>
      </c>
      <c r="AJ3">
        <v>0</v>
      </c>
      <c r="AK3">
        <v>50.76</v>
      </c>
      <c r="AL3">
        <v>79.364599999999996</v>
      </c>
      <c r="AM3">
        <v>5.1986999999999997</v>
      </c>
      <c r="AN3">
        <v>0.66954999999999998</v>
      </c>
      <c r="AO3">
        <v>21.462</v>
      </c>
      <c r="AP3">
        <v>10.824450000000001</v>
      </c>
      <c r="AQ3">
        <v>34.020000000000003</v>
      </c>
      <c r="AR3">
        <v>31.74672</v>
      </c>
      <c r="AS3">
        <v>0</v>
      </c>
      <c r="AT3">
        <v>11.700799999999999</v>
      </c>
      <c r="AU3">
        <v>0</v>
      </c>
      <c r="AV3">
        <v>0</v>
      </c>
      <c r="AW3">
        <v>68.960999999999999</v>
      </c>
      <c r="AX3">
        <v>0</v>
      </c>
      <c r="AY3">
        <v>0</v>
      </c>
      <c r="AZ3">
        <f>BW3</f>
        <v>72.05</v>
      </c>
      <c r="BA3">
        <f>SUM(B3:AZ3)</f>
        <v>2958.8366419999998</v>
      </c>
      <c r="BD3">
        <v>24.08</v>
      </c>
      <c r="BE3">
        <v>7.63</v>
      </c>
      <c r="BF3">
        <v>0</v>
      </c>
      <c r="BG3">
        <v>3.99</v>
      </c>
      <c r="BH3">
        <v>4.3600000000000003</v>
      </c>
      <c r="BI3">
        <v>4.78</v>
      </c>
      <c r="BJ3">
        <v>1.56</v>
      </c>
      <c r="BK3">
        <v>3.3</v>
      </c>
      <c r="BL3">
        <v>2.1</v>
      </c>
      <c r="BM3">
        <v>1.61</v>
      </c>
      <c r="BN3">
        <v>0.52</v>
      </c>
      <c r="BO3">
        <v>11.12</v>
      </c>
      <c r="BP3">
        <v>0</v>
      </c>
      <c r="BQ3">
        <v>4.3899999999999997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72.05</v>
      </c>
    </row>
    <row r="4" spans="1:75">
      <c r="A4" t="s">
        <v>46</v>
      </c>
      <c r="B4">
        <v>0</v>
      </c>
      <c r="C4">
        <v>41.475000000000001</v>
      </c>
      <c r="D4">
        <v>0</v>
      </c>
      <c r="E4">
        <v>0</v>
      </c>
      <c r="F4">
        <v>0</v>
      </c>
      <c r="G4">
        <v>0</v>
      </c>
      <c r="H4">
        <v>0</v>
      </c>
      <c r="I4">
        <v>69.048000000000002</v>
      </c>
      <c r="J4">
        <v>18.632000000000001</v>
      </c>
      <c r="K4">
        <v>215.533728</v>
      </c>
      <c r="L4">
        <v>653.15250000000003</v>
      </c>
      <c r="M4">
        <v>85</v>
      </c>
      <c r="N4">
        <v>118.125</v>
      </c>
      <c r="O4">
        <v>123.66562500000001</v>
      </c>
      <c r="P4">
        <v>138</v>
      </c>
      <c r="Q4">
        <v>21.823619999999998</v>
      </c>
      <c r="R4">
        <v>33.57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38.448</v>
      </c>
      <c r="AH4">
        <v>152.27760000000001</v>
      </c>
      <c r="AI4">
        <v>31.188500000000001</v>
      </c>
      <c r="AJ4">
        <v>0</v>
      </c>
      <c r="AK4">
        <v>50.76</v>
      </c>
      <c r="AL4">
        <v>79.364599999999996</v>
      </c>
      <c r="AM4">
        <v>5.1986999999999997</v>
      </c>
      <c r="AN4">
        <v>0.66954999999999998</v>
      </c>
      <c r="AO4">
        <v>21.462</v>
      </c>
      <c r="AP4">
        <v>10.824450000000001</v>
      </c>
      <c r="AQ4">
        <v>32.003999999999998</v>
      </c>
      <c r="AR4">
        <v>31.74672</v>
      </c>
      <c r="AS4">
        <v>0</v>
      </c>
      <c r="AT4">
        <v>11.700799999999999</v>
      </c>
      <c r="AU4">
        <v>0</v>
      </c>
      <c r="AV4">
        <v>0</v>
      </c>
      <c r="AW4">
        <v>68.960999999999999</v>
      </c>
      <c r="AX4">
        <v>0</v>
      </c>
      <c r="AY4">
        <v>0</v>
      </c>
      <c r="AZ4">
        <f t="shared" ref="AZ4:AZ67" si="0">BW4</f>
        <v>72.05</v>
      </c>
      <c r="BA4">
        <f t="shared" ref="BA4:BA67" si="1">SUM(B4:AZ4)</f>
        <v>2956.8206419999997</v>
      </c>
      <c r="BD4">
        <v>24.08</v>
      </c>
      <c r="BE4">
        <v>7.63</v>
      </c>
      <c r="BF4">
        <v>0</v>
      </c>
      <c r="BG4">
        <v>3.99</v>
      </c>
      <c r="BH4">
        <v>4.3600000000000003</v>
      </c>
      <c r="BI4">
        <v>4.78</v>
      </c>
      <c r="BJ4">
        <v>1.56</v>
      </c>
      <c r="BK4">
        <v>3.3</v>
      </c>
      <c r="BL4">
        <v>2.1</v>
      </c>
      <c r="BM4">
        <v>1.61</v>
      </c>
      <c r="BN4">
        <v>0.52</v>
      </c>
      <c r="BO4">
        <v>11.12</v>
      </c>
      <c r="BP4">
        <v>0</v>
      </c>
      <c r="BQ4">
        <v>4.3899999999999997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72.05</v>
      </c>
    </row>
    <row r="5" spans="1:75">
      <c r="A5" t="s">
        <v>47</v>
      </c>
      <c r="B5">
        <v>0</v>
      </c>
      <c r="C5">
        <v>41.475000000000001</v>
      </c>
      <c r="D5">
        <v>0</v>
      </c>
      <c r="E5">
        <v>0</v>
      </c>
      <c r="F5">
        <v>0</v>
      </c>
      <c r="G5">
        <v>0</v>
      </c>
      <c r="H5">
        <v>0</v>
      </c>
      <c r="I5">
        <v>69.048000000000002</v>
      </c>
      <c r="J5">
        <v>18.632000000000001</v>
      </c>
      <c r="K5">
        <v>215.533728</v>
      </c>
      <c r="L5">
        <v>653.15250000000003</v>
      </c>
      <c r="M5">
        <v>85</v>
      </c>
      <c r="N5">
        <v>118.125</v>
      </c>
      <c r="O5">
        <v>123.66562500000001</v>
      </c>
      <c r="P5">
        <v>138</v>
      </c>
      <c r="Q5">
        <v>21.823619999999998</v>
      </c>
      <c r="R5">
        <v>33.57</v>
      </c>
      <c r="S5">
        <v>26.390910000000002</v>
      </c>
      <c r="T5">
        <v>0</v>
      </c>
      <c r="U5">
        <v>416.25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38.448</v>
      </c>
      <c r="AH5">
        <v>152.27760000000001</v>
      </c>
      <c r="AI5">
        <v>31.188500000000001</v>
      </c>
      <c r="AJ5">
        <v>0</v>
      </c>
      <c r="AK5">
        <v>50.76</v>
      </c>
      <c r="AL5">
        <v>79.364599999999996</v>
      </c>
      <c r="AM5">
        <v>5.1986999999999997</v>
      </c>
      <c r="AN5">
        <v>0.66954999999999998</v>
      </c>
      <c r="AO5">
        <v>24.108000000000001</v>
      </c>
      <c r="AP5">
        <v>10.824450000000001</v>
      </c>
      <c r="AQ5">
        <v>17.891999999999999</v>
      </c>
      <c r="AR5">
        <v>31.74672</v>
      </c>
      <c r="AS5">
        <v>0</v>
      </c>
      <c r="AT5">
        <v>11.700799999999999</v>
      </c>
      <c r="AU5">
        <v>0</v>
      </c>
      <c r="AV5">
        <v>0</v>
      </c>
      <c r="AW5">
        <v>68.960999999999999</v>
      </c>
      <c r="AX5">
        <v>0</v>
      </c>
      <c r="AY5">
        <v>0</v>
      </c>
      <c r="AZ5">
        <f t="shared" si="0"/>
        <v>72.47</v>
      </c>
      <c r="BA5">
        <f t="shared" si="1"/>
        <v>2943.2546419999994</v>
      </c>
      <c r="BD5">
        <v>24.08</v>
      </c>
      <c r="BE5">
        <v>7.63</v>
      </c>
      <c r="BF5">
        <v>0</v>
      </c>
      <c r="BG5">
        <v>3.99</v>
      </c>
      <c r="BH5">
        <v>4.3600000000000003</v>
      </c>
      <c r="BI5">
        <v>4.78</v>
      </c>
      <c r="BJ5">
        <v>1.56</v>
      </c>
      <c r="BK5">
        <v>3.3</v>
      </c>
      <c r="BL5">
        <v>2.1</v>
      </c>
      <c r="BM5">
        <v>1.61</v>
      </c>
      <c r="BN5">
        <v>0.52</v>
      </c>
      <c r="BO5">
        <v>11.54</v>
      </c>
      <c r="BP5">
        <v>0</v>
      </c>
      <c r="BQ5">
        <v>4.3899999999999997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72.47</v>
      </c>
    </row>
    <row r="6" spans="1:75">
      <c r="A6" t="s">
        <v>48</v>
      </c>
      <c r="B6">
        <v>0</v>
      </c>
      <c r="C6">
        <v>41.475000000000001</v>
      </c>
      <c r="D6">
        <v>0</v>
      </c>
      <c r="E6">
        <v>0</v>
      </c>
      <c r="F6">
        <v>0</v>
      </c>
      <c r="G6">
        <v>0</v>
      </c>
      <c r="H6">
        <v>0</v>
      </c>
      <c r="I6">
        <v>69.048000000000002</v>
      </c>
      <c r="J6">
        <v>18.632000000000001</v>
      </c>
      <c r="K6">
        <v>215.533728</v>
      </c>
      <c r="L6">
        <v>653.15250000000003</v>
      </c>
      <c r="M6">
        <v>85</v>
      </c>
      <c r="N6">
        <v>118.125</v>
      </c>
      <c r="O6">
        <v>123.66562500000001</v>
      </c>
      <c r="P6">
        <v>138</v>
      </c>
      <c r="Q6">
        <v>21.823619999999998</v>
      </c>
      <c r="R6">
        <v>33.57</v>
      </c>
      <c r="S6">
        <v>26.390910000000002</v>
      </c>
      <c r="T6">
        <v>0</v>
      </c>
      <c r="U6">
        <v>416.25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38.448</v>
      </c>
      <c r="AH6">
        <v>152.27760000000001</v>
      </c>
      <c r="AI6">
        <v>31.188500000000001</v>
      </c>
      <c r="AJ6">
        <v>0</v>
      </c>
      <c r="AK6">
        <v>50.76</v>
      </c>
      <c r="AL6">
        <v>79.364599999999996</v>
      </c>
      <c r="AM6">
        <v>5.1986999999999997</v>
      </c>
      <c r="AN6">
        <v>0.66954999999999998</v>
      </c>
      <c r="AO6">
        <v>24.108000000000001</v>
      </c>
      <c r="AP6">
        <v>10.824450000000001</v>
      </c>
      <c r="AQ6">
        <v>8.9459999999999997</v>
      </c>
      <c r="AR6">
        <v>32.284799999999997</v>
      </c>
      <c r="AS6">
        <v>0</v>
      </c>
      <c r="AT6">
        <v>11.700799999999999</v>
      </c>
      <c r="AU6">
        <v>0</v>
      </c>
      <c r="AV6">
        <v>0</v>
      </c>
      <c r="AW6">
        <v>68.960999999999999</v>
      </c>
      <c r="AX6">
        <v>0</v>
      </c>
      <c r="AY6">
        <v>0</v>
      </c>
      <c r="AZ6">
        <f t="shared" si="0"/>
        <v>72.47</v>
      </c>
      <c r="BA6">
        <f t="shared" si="1"/>
        <v>2934.8467219999993</v>
      </c>
      <c r="BD6">
        <v>24.08</v>
      </c>
      <c r="BE6">
        <v>7.63</v>
      </c>
      <c r="BF6">
        <v>0</v>
      </c>
      <c r="BG6">
        <v>3.99</v>
      </c>
      <c r="BH6">
        <v>4.3600000000000003</v>
      </c>
      <c r="BI6">
        <v>4.78</v>
      </c>
      <c r="BJ6">
        <v>1.56</v>
      </c>
      <c r="BK6">
        <v>3.3</v>
      </c>
      <c r="BL6">
        <v>2.1</v>
      </c>
      <c r="BM6">
        <v>1.61</v>
      </c>
      <c r="BN6">
        <v>0.52</v>
      </c>
      <c r="BO6">
        <v>11.54</v>
      </c>
      <c r="BP6">
        <v>0</v>
      </c>
      <c r="BQ6">
        <v>4.3899999999999997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72.47</v>
      </c>
    </row>
    <row r="7" spans="1:75">
      <c r="A7" t="s">
        <v>49</v>
      </c>
      <c r="B7">
        <v>0</v>
      </c>
      <c r="C7">
        <v>41.475000000000001</v>
      </c>
      <c r="D7">
        <v>0</v>
      </c>
      <c r="E7">
        <v>0</v>
      </c>
      <c r="F7">
        <v>0</v>
      </c>
      <c r="G7">
        <v>0</v>
      </c>
      <c r="H7">
        <v>0</v>
      </c>
      <c r="I7">
        <v>69.048000000000002</v>
      </c>
      <c r="J7">
        <v>18.632000000000001</v>
      </c>
      <c r="K7">
        <v>215.533728</v>
      </c>
      <c r="L7">
        <v>653.15250000000003</v>
      </c>
      <c r="M7">
        <v>85</v>
      </c>
      <c r="N7">
        <v>118.125</v>
      </c>
      <c r="O7">
        <v>123.66562500000001</v>
      </c>
      <c r="P7">
        <v>138</v>
      </c>
      <c r="Q7">
        <v>21.823619999999998</v>
      </c>
      <c r="R7">
        <v>33.57</v>
      </c>
      <c r="S7">
        <v>26.390910000000002</v>
      </c>
      <c r="T7">
        <v>0</v>
      </c>
      <c r="U7">
        <v>416.25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38.448</v>
      </c>
      <c r="AH7">
        <v>152.27760000000001</v>
      </c>
      <c r="AI7">
        <v>31.188500000000001</v>
      </c>
      <c r="AJ7">
        <v>0</v>
      </c>
      <c r="AK7">
        <v>50.76</v>
      </c>
      <c r="AL7">
        <v>79.364599999999996</v>
      </c>
      <c r="AM7">
        <v>5.1986999999999997</v>
      </c>
      <c r="AN7">
        <v>0.66954999999999998</v>
      </c>
      <c r="AO7">
        <v>24.108000000000001</v>
      </c>
      <c r="AP7">
        <v>11.59305</v>
      </c>
      <c r="AQ7">
        <v>8.9459999999999997</v>
      </c>
      <c r="AR7">
        <v>32.284799999999997</v>
      </c>
      <c r="AS7">
        <v>0</v>
      </c>
      <c r="AT7">
        <v>11.700799999999999</v>
      </c>
      <c r="AU7">
        <v>0</v>
      </c>
      <c r="AV7">
        <v>0</v>
      </c>
      <c r="AW7">
        <v>68.960999999999999</v>
      </c>
      <c r="AX7">
        <v>0</v>
      </c>
      <c r="AY7">
        <v>0</v>
      </c>
      <c r="AZ7">
        <f t="shared" si="0"/>
        <v>72.88</v>
      </c>
      <c r="BA7">
        <f t="shared" si="1"/>
        <v>2936.0253219999995</v>
      </c>
      <c r="BD7">
        <v>24.08</v>
      </c>
      <c r="BE7">
        <v>7.63</v>
      </c>
      <c r="BF7">
        <v>0</v>
      </c>
      <c r="BG7">
        <v>3.99</v>
      </c>
      <c r="BH7">
        <v>4.3600000000000003</v>
      </c>
      <c r="BI7">
        <v>4.78</v>
      </c>
      <c r="BJ7">
        <v>1.56</v>
      </c>
      <c r="BK7">
        <v>3.3</v>
      </c>
      <c r="BL7">
        <v>2.1</v>
      </c>
      <c r="BM7">
        <v>1.61</v>
      </c>
      <c r="BN7">
        <v>0.52</v>
      </c>
      <c r="BO7">
        <v>11.95</v>
      </c>
      <c r="BP7">
        <v>0</v>
      </c>
      <c r="BQ7">
        <v>4.3899999999999997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72.88</v>
      </c>
    </row>
    <row r="8" spans="1:75">
      <c r="A8" t="s">
        <v>50</v>
      </c>
      <c r="B8">
        <v>0</v>
      </c>
      <c r="C8">
        <v>41.475000000000001</v>
      </c>
      <c r="D8">
        <v>0</v>
      </c>
      <c r="E8">
        <v>0</v>
      </c>
      <c r="F8">
        <v>0</v>
      </c>
      <c r="G8">
        <v>0</v>
      </c>
      <c r="H8">
        <v>0</v>
      </c>
      <c r="I8">
        <v>69.048000000000002</v>
      </c>
      <c r="J8">
        <v>18.632000000000001</v>
      </c>
      <c r="K8">
        <v>215.533728</v>
      </c>
      <c r="L8">
        <v>653.15250000000003</v>
      </c>
      <c r="M8">
        <v>85</v>
      </c>
      <c r="N8">
        <v>118.125</v>
      </c>
      <c r="O8">
        <v>123.66562500000001</v>
      </c>
      <c r="P8">
        <v>138</v>
      </c>
      <c r="Q8">
        <v>21.823619999999998</v>
      </c>
      <c r="R8">
        <v>33.57</v>
      </c>
      <c r="S8">
        <v>26.390910000000002</v>
      </c>
      <c r="T8">
        <v>0</v>
      </c>
      <c r="U8">
        <v>416.25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38.448</v>
      </c>
      <c r="AH8">
        <v>152.27760000000001</v>
      </c>
      <c r="AI8">
        <v>31.188500000000001</v>
      </c>
      <c r="AJ8">
        <v>0</v>
      </c>
      <c r="AK8">
        <v>50.76</v>
      </c>
      <c r="AL8">
        <v>79.364599999999996</v>
      </c>
      <c r="AM8">
        <v>5.1986999999999997</v>
      </c>
      <c r="AN8">
        <v>0.66954999999999998</v>
      </c>
      <c r="AO8">
        <v>24.108000000000001</v>
      </c>
      <c r="AP8">
        <v>12.87405</v>
      </c>
      <c r="AQ8">
        <v>0</v>
      </c>
      <c r="AR8">
        <v>31.74672</v>
      </c>
      <c r="AS8">
        <v>0</v>
      </c>
      <c r="AT8">
        <v>11.700799999999999</v>
      </c>
      <c r="AU8">
        <v>0</v>
      </c>
      <c r="AV8">
        <v>0</v>
      </c>
      <c r="AW8">
        <v>68.960999999999999</v>
      </c>
      <c r="AX8">
        <v>0</v>
      </c>
      <c r="AY8">
        <v>0</v>
      </c>
      <c r="AZ8">
        <f t="shared" si="0"/>
        <v>72.88</v>
      </c>
      <c r="BA8">
        <f t="shared" si="1"/>
        <v>2927.8222419999997</v>
      </c>
      <c r="BD8">
        <v>24.08</v>
      </c>
      <c r="BE8">
        <v>7.63</v>
      </c>
      <c r="BF8">
        <v>0</v>
      </c>
      <c r="BG8">
        <v>3.99</v>
      </c>
      <c r="BH8">
        <v>4.3600000000000003</v>
      </c>
      <c r="BI8">
        <v>4.78</v>
      </c>
      <c r="BJ8">
        <v>1.56</v>
      </c>
      <c r="BK8">
        <v>3.3</v>
      </c>
      <c r="BL8">
        <v>2.1</v>
      </c>
      <c r="BM8">
        <v>1.61</v>
      </c>
      <c r="BN8">
        <v>0.52</v>
      </c>
      <c r="BO8">
        <v>11.95</v>
      </c>
      <c r="BP8">
        <v>0</v>
      </c>
      <c r="BQ8">
        <v>4.3899999999999997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72.88</v>
      </c>
    </row>
    <row r="9" spans="1:75">
      <c r="A9" t="s">
        <v>51</v>
      </c>
      <c r="B9">
        <v>0</v>
      </c>
      <c r="C9">
        <v>41.475000000000001</v>
      </c>
      <c r="D9">
        <v>0</v>
      </c>
      <c r="E9">
        <v>0</v>
      </c>
      <c r="F9">
        <v>0</v>
      </c>
      <c r="G9">
        <v>0</v>
      </c>
      <c r="H9">
        <v>0</v>
      </c>
      <c r="I9">
        <v>69.048000000000002</v>
      </c>
      <c r="J9">
        <v>18.632000000000001</v>
      </c>
      <c r="K9">
        <v>215.533728</v>
      </c>
      <c r="L9">
        <v>653.15250000000003</v>
      </c>
      <c r="M9">
        <v>85</v>
      </c>
      <c r="N9">
        <v>118.125</v>
      </c>
      <c r="O9">
        <v>123.66562500000001</v>
      </c>
      <c r="P9">
        <v>138</v>
      </c>
      <c r="Q9">
        <v>21.823619999999998</v>
      </c>
      <c r="R9">
        <v>33.57</v>
      </c>
      <c r="S9">
        <v>26.390910000000002</v>
      </c>
      <c r="T9">
        <v>0</v>
      </c>
      <c r="U9">
        <v>416.25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38.448</v>
      </c>
      <c r="AH9">
        <v>152.27760000000001</v>
      </c>
      <c r="AI9">
        <v>31.188500000000001</v>
      </c>
      <c r="AJ9">
        <v>0</v>
      </c>
      <c r="AK9">
        <v>50.76</v>
      </c>
      <c r="AL9">
        <v>79.364599999999996</v>
      </c>
      <c r="AM9">
        <v>5.1986999999999997</v>
      </c>
      <c r="AN9">
        <v>0.66954999999999998</v>
      </c>
      <c r="AO9">
        <v>24.108000000000001</v>
      </c>
      <c r="AP9">
        <v>12.81</v>
      </c>
      <c r="AQ9">
        <v>0</v>
      </c>
      <c r="AR9">
        <v>31.74672</v>
      </c>
      <c r="AS9">
        <v>0</v>
      </c>
      <c r="AT9">
        <v>11.700799999999999</v>
      </c>
      <c r="AU9">
        <v>0</v>
      </c>
      <c r="AV9">
        <v>0</v>
      </c>
      <c r="AW9">
        <v>68.960999999999999</v>
      </c>
      <c r="AX9">
        <v>0</v>
      </c>
      <c r="AY9">
        <v>0</v>
      </c>
      <c r="AZ9">
        <f t="shared" si="0"/>
        <v>73.3</v>
      </c>
      <c r="BA9">
        <f t="shared" si="1"/>
        <v>2928.1781919999999</v>
      </c>
      <c r="BD9">
        <v>24.08</v>
      </c>
      <c r="BE9">
        <v>7.63</v>
      </c>
      <c r="BF9">
        <v>0</v>
      </c>
      <c r="BG9">
        <v>3.99</v>
      </c>
      <c r="BH9">
        <v>4.3600000000000003</v>
      </c>
      <c r="BI9">
        <v>4.78</v>
      </c>
      <c r="BJ9">
        <v>1.56</v>
      </c>
      <c r="BK9">
        <v>3.3</v>
      </c>
      <c r="BL9">
        <v>2.1</v>
      </c>
      <c r="BM9">
        <v>1.61</v>
      </c>
      <c r="BN9">
        <v>0.52</v>
      </c>
      <c r="BO9">
        <v>12.37</v>
      </c>
      <c r="BP9">
        <v>0</v>
      </c>
      <c r="BQ9">
        <v>4.3899999999999997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73.3</v>
      </c>
    </row>
    <row r="10" spans="1:75">
      <c r="A10" t="s">
        <v>52</v>
      </c>
      <c r="B10">
        <v>0</v>
      </c>
      <c r="C10">
        <v>41.475000000000001</v>
      </c>
      <c r="D10">
        <v>0</v>
      </c>
      <c r="E10">
        <v>0</v>
      </c>
      <c r="F10">
        <v>0</v>
      </c>
      <c r="G10">
        <v>0</v>
      </c>
      <c r="H10">
        <v>0</v>
      </c>
      <c r="I10">
        <v>69.048000000000002</v>
      </c>
      <c r="J10">
        <v>18.632000000000001</v>
      </c>
      <c r="K10">
        <v>215.533728</v>
      </c>
      <c r="L10">
        <v>653.15250000000003</v>
      </c>
      <c r="M10">
        <v>85</v>
      </c>
      <c r="N10">
        <v>118.125</v>
      </c>
      <c r="O10">
        <v>123.66562500000001</v>
      </c>
      <c r="P10">
        <v>138</v>
      </c>
      <c r="Q10">
        <v>21.823619999999998</v>
      </c>
      <c r="R10">
        <v>33.57</v>
      </c>
      <c r="S10">
        <v>26.390910000000002</v>
      </c>
      <c r="T10">
        <v>0</v>
      </c>
      <c r="U10">
        <v>416.25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38.448</v>
      </c>
      <c r="AH10">
        <v>152.27760000000001</v>
      </c>
      <c r="AI10">
        <v>31.188500000000001</v>
      </c>
      <c r="AJ10">
        <v>0</v>
      </c>
      <c r="AK10">
        <v>50.76</v>
      </c>
      <c r="AL10">
        <v>79.364599999999996</v>
      </c>
      <c r="AM10">
        <v>5.1986999999999997</v>
      </c>
      <c r="AN10">
        <v>0.66954999999999998</v>
      </c>
      <c r="AO10">
        <v>24.108000000000001</v>
      </c>
      <c r="AP10">
        <v>12.81</v>
      </c>
      <c r="AQ10">
        <v>0</v>
      </c>
      <c r="AR10">
        <v>32.284799999999997</v>
      </c>
      <c r="AS10">
        <v>0</v>
      </c>
      <c r="AT10">
        <v>11.700799999999999</v>
      </c>
      <c r="AU10">
        <v>0</v>
      </c>
      <c r="AV10">
        <v>0</v>
      </c>
      <c r="AW10">
        <v>68.960999999999999</v>
      </c>
      <c r="AX10">
        <v>0</v>
      </c>
      <c r="AY10">
        <v>0</v>
      </c>
      <c r="AZ10">
        <f t="shared" si="0"/>
        <v>73.3</v>
      </c>
      <c r="BA10">
        <f t="shared" si="1"/>
        <v>2928.7162719999997</v>
      </c>
      <c r="BD10">
        <v>24.08</v>
      </c>
      <c r="BE10">
        <v>7.63</v>
      </c>
      <c r="BF10">
        <v>0</v>
      </c>
      <c r="BG10">
        <v>3.99</v>
      </c>
      <c r="BH10">
        <v>4.3600000000000003</v>
      </c>
      <c r="BI10">
        <v>4.78</v>
      </c>
      <c r="BJ10">
        <v>1.56</v>
      </c>
      <c r="BK10">
        <v>3.3</v>
      </c>
      <c r="BL10">
        <v>2.1</v>
      </c>
      <c r="BM10">
        <v>1.61</v>
      </c>
      <c r="BN10">
        <v>0.52</v>
      </c>
      <c r="BO10">
        <v>12.37</v>
      </c>
      <c r="BP10">
        <v>0</v>
      </c>
      <c r="BQ10">
        <v>4.3899999999999997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73.3</v>
      </c>
    </row>
    <row r="11" spans="1:75">
      <c r="A11" t="s">
        <v>53</v>
      </c>
      <c r="B11">
        <v>0</v>
      </c>
      <c r="C11">
        <v>28.875</v>
      </c>
      <c r="D11">
        <v>13.65</v>
      </c>
      <c r="E11">
        <v>0</v>
      </c>
      <c r="F11">
        <v>0</v>
      </c>
      <c r="G11">
        <v>0</v>
      </c>
      <c r="H11">
        <v>0</v>
      </c>
      <c r="I11">
        <v>69.048000000000002</v>
      </c>
      <c r="J11">
        <v>18.632000000000001</v>
      </c>
      <c r="K11">
        <v>215.533728</v>
      </c>
      <c r="L11">
        <v>653.15250000000003</v>
      </c>
      <c r="M11">
        <v>85</v>
      </c>
      <c r="N11">
        <v>118.125</v>
      </c>
      <c r="O11">
        <v>123.66562500000001</v>
      </c>
      <c r="P11">
        <v>138</v>
      </c>
      <c r="Q11">
        <v>21.823619999999998</v>
      </c>
      <c r="R11">
        <v>33.57</v>
      </c>
      <c r="S11">
        <v>26.390910000000002</v>
      </c>
      <c r="T11">
        <v>0</v>
      </c>
      <c r="U11">
        <v>416.25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38.448</v>
      </c>
      <c r="AH11">
        <v>152.27760000000001</v>
      </c>
      <c r="AI11">
        <v>15.9125</v>
      </c>
      <c r="AJ11">
        <v>0</v>
      </c>
      <c r="AK11">
        <v>50.76</v>
      </c>
      <c r="AL11">
        <v>79.364599999999996</v>
      </c>
      <c r="AM11">
        <v>5.1986999999999997</v>
      </c>
      <c r="AN11">
        <v>0.66954999999999998</v>
      </c>
      <c r="AO11">
        <v>24.108000000000001</v>
      </c>
      <c r="AP11">
        <v>12.81</v>
      </c>
      <c r="AQ11">
        <v>0</v>
      </c>
      <c r="AR11">
        <v>32.284799999999997</v>
      </c>
      <c r="AS11">
        <v>0</v>
      </c>
      <c r="AT11">
        <v>12.772</v>
      </c>
      <c r="AU11">
        <v>0</v>
      </c>
      <c r="AV11">
        <v>0</v>
      </c>
      <c r="AW11">
        <v>68.960999999999999</v>
      </c>
      <c r="AX11">
        <v>0</v>
      </c>
      <c r="AY11">
        <v>0</v>
      </c>
      <c r="AZ11">
        <f t="shared" si="0"/>
        <v>74.14</v>
      </c>
      <c r="BA11">
        <f t="shared" si="1"/>
        <v>2916.4014719999991</v>
      </c>
      <c r="BD11">
        <v>25.43</v>
      </c>
      <c r="BE11">
        <v>7.45</v>
      </c>
      <c r="BF11">
        <v>0</v>
      </c>
      <c r="BG11">
        <v>3.88</v>
      </c>
      <c r="BH11">
        <v>4.22</v>
      </c>
      <c r="BI11">
        <v>4.6900000000000004</v>
      </c>
      <c r="BJ11">
        <v>1.6</v>
      </c>
      <c r="BK11">
        <v>3.3</v>
      </c>
      <c r="BL11">
        <v>2.0099999999999998</v>
      </c>
      <c r="BM11">
        <v>1.61</v>
      </c>
      <c r="BN11">
        <v>0.5</v>
      </c>
      <c r="BO11">
        <v>12.47</v>
      </c>
      <c r="BP11">
        <v>0</v>
      </c>
      <c r="BQ11">
        <v>4.26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74.14</v>
      </c>
    </row>
    <row r="12" spans="1:75">
      <c r="A12" t="s">
        <v>54</v>
      </c>
      <c r="B12">
        <v>0</v>
      </c>
      <c r="C12">
        <v>28.875</v>
      </c>
      <c r="D12">
        <v>13.65</v>
      </c>
      <c r="E12">
        <v>0</v>
      </c>
      <c r="F12">
        <v>0</v>
      </c>
      <c r="G12">
        <v>0</v>
      </c>
      <c r="H12">
        <v>0</v>
      </c>
      <c r="I12">
        <v>69.048000000000002</v>
      </c>
      <c r="J12">
        <v>18.632000000000001</v>
      </c>
      <c r="K12">
        <v>215.533728</v>
      </c>
      <c r="L12">
        <v>653.15250000000003</v>
      </c>
      <c r="M12">
        <v>85</v>
      </c>
      <c r="N12">
        <v>118.125</v>
      </c>
      <c r="O12">
        <v>123.66562500000001</v>
      </c>
      <c r="P12">
        <v>138</v>
      </c>
      <c r="Q12">
        <v>21.823619999999998</v>
      </c>
      <c r="R12">
        <v>33.57</v>
      </c>
      <c r="S12">
        <v>26.390910000000002</v>
      </c>
      <c r="T12">
        <v>0</v>
      </c>
      <c r="U12">
        <v>416.25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38.448</v>
      </c>
      <c r="AH12">
        <v>152.27760000000001</v>
      </c>
      <c r="AI12">
        <v>15.9125</v>
      </c>
      <c r="AJ12">
        <v>0</v>
      </c>
      <c r="AK12">
        <v>50.76</v>
      </c>
      <c r="AL12">
        <v>79.364599999999996</v>
      </c>
      <c r="AM12">
        <v>5.1986999999999997</v>
      </c>
      <c r="AN12">
        <v>0.66954999999999998</v>
      </c>
      <c r="AO12">
        <v>24.108000000000001</v>
      </c>
      <c r="AP12">
        <v>12.81</v>
      </c>
      <c r="AQ12">
        <v>0</v>
      </c>
      <c r="AR12">
        <v>31.74672</v>
      </c>
      <c r="AS12">
        <v>0</v>
      </c>
      <c r="AT12">
        <v>12.772</v>
      </c>
      <c r="AU12">
        <v>0</v>
      </c>
      <c r="AV12">
        <v>0</v>
      </c>
      <c r="AW12">
        <v>68.960999999999999</v>
      </c>
      <c r="AX12">
        <v>0</v>
      </c>
      <c r="AY12">
        <v>0</v>
      </c>
      <c r="AZ12">
        <f t="shared" si="0"/>
        <v>74.14</v>
      </c>
      <c r="BA12">
        <f t="shared" si="1"/>
        <v>2915.8633919999993</v>
      </c>
      <c r="BD12">
        <v>25.43</v>
      </c>
      <c r="BE12">
        <v>7.45</v>
      </c>
      <c r="BF12">
        <v>0</v>
      </c>
      <c r="BG12">
        <v>3.88</v>
      </c>
      <c r="BH12">
        <v>4.22</v>
      </c>
      <c r="BI12">
        <v>4.6900000000000004</v>
      </c>
      <c r="BJ12">
        <v>1.6</v>
      </c>
      <c r="BK12">
        <v>3.3</v>
      </c>
      <c r="BL12">
        <v>2.0099999999999998</v>
      </c>
      <c r="BM12">
        <v>1.61</v>
      </c>
      <c r="BN12">
        <v>0.5</v>
      </c>
      <c r="BO12">
        <v>12.47</v>
      </c>
      <c r="BP12">
        <v>0</v>
      </c>
      <c r="BQ12">
        <v>4.26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74.14</v>
      </c>
    </row>
    <row r="13" spans="1:75">
      <c r="A13" t="s">
        <v>55</v>
      </c>
      <c r="B13">
        <v>0</v>
      </c>
      <c r="C13">
        <v>28.875</v>
      </c>
      <c r="D13">
        <v>13.65</v>
      </c>
      <c r="E13">
        <v>0</v>
      </c>
      <c r="F13">
        <v>0</v>
      </c>
      <c r="G13">
        <v>0</v>
      </c>
      <c r="H13">
        <v>0</v>
      </c>
      <c r="I13">
        <v>69.048000000000002</v>
      </c>
      <c r="J13">
        <v>18.632000000000001</v>
      </c>
      <c r="K13">
        <v>215.533728</v>
      </c>
      <c r="L13">
        <v>653.15250000000003</v>
      </c>
      <c r="M13">
        <v>85</v>
      </c>
      <c r="N13">
        <v>118.125</v>
      </c>
      <c r="O13">
        <v>123.66562500000001</v>
      </c>
      <c r="P13">
        <v>138</v>
      </c>
      <c r="Q13">
        <v>21.823619999999998</v>
      </c>
      <c r="R13">
        <v>33.57</v>
      </c>
      <c r="S13">
        <v>26.390910000000002</v>
      </c>
      <c r="T13">
        <v>0</v>
      </c>
      <c r="U13">
        <v>410.625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38.448</v>
      </c>
      <c r="AH13">
        <v>152.27760000000001</v>
      </c>
      <c r="AI13">
        <v>15.9125</v>
      </c>
      <c r="AJ13">
        <v>0</v>
      </c>
      <c r="AK13">
        <v>50.76</v>
      </c>
      <c r="AL13">
        <v>79.364599999999996</v>
      </c>
      <c r="AM13">
        <v>5.1986999999999997</v>
      </c>
      <c r="AN13">
        <v>0.66954999999999998</v>
      </c>
      <c r="AO13">
        <v>24.108000000000001</v>
      </c>
      <c r="AP13">
        <v>12.81</v>
      </c>
      <c r="AQ13">
        <v>0</v>
      </c>
      <c r="AR13">
        <v>31.74672</v>
      </c>
      <c r="AS13">
        <v>0</v>
      </c>
      <c r="AT13">
        <v>12.772</v>
      </c>
      <c r="AU13">
        <v>0</v>
      </c>
      <c r="AV13">
        <v>0</v>
      </c>
      <c r="AW13">
        <v>68.960999999999999</v>
      </c>
      <c r="AX13">
        <v>0</v>
      </c>
      <c r="AY13">
        <v>0</v>
      </c>
      <c r="AZ13">
        <f t="shared" si="0"/>
        <v>74.55</v>
      </c>
      <c r="BA13">
        <f t="shared" si="1"/>
        <v>2910.6483919999996</v>
      </c>
      <c r="BD13">
        <v>25.43</v>
      </c>
      <c r="BE13">
        <v>7.45</v>
      </c>
      <c r="BF13">
        <v>0</v>
      </c>
      <c r="BG13">
        <v>3.88</v>
      </c>
      <c r="BH13">
        <v>4.22</v>
      </c>
      <c r="BI13">
        <v>4.6900000000000004</v>
      </c>
      <c r="BJ13">
        <v>1.6</v>
      </c>
      <c r="BK13">
        <v>3.3</v>
      </c>
      <c r="BL13">
        <v>2.0099999999999998</v>
      </c>
      <c r="BM13">
        <v>1.61</v>
      </c>
      <c r="BN13">
        <v>0.5</v>
      </c>
      <c r="BO13">
        <v>12.88</v>
      </c>
      <c r="BP13">
        <v>0</v>
      </c>
      <c r="BQ13">
        <v>4.26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74.55</v>
      </c>
    </row>
    <row r="14" spans="1:75">
      <c r="A14" t="s">
        <v>56</v>
      </c>
      <c r="B14">
        <v>0</v>
      </c>
      <c r="C14">
        <v>28.875</v>
      </c>
      <c r="D14">
        <v>13.65</v>
      </c>
      <c r="E14">
        <v>0</v>
      </c>
      <c r="F14">
        <v>0</v>
      </c>
      <c r="G14">
        <v>0</v>
      </c>
      <c r="H14">
        <v>0</v>
      </c>
      <c r="I14">
        <v>69.048000000000002</v>
      </c>
      <c r="J14">
        <v>18.632000000000001</v>
      </c>
      <c r="K14">
        <v>215.533728</v>
      </c>
      <c r="L14">
        <v>653.15250000000003</v>
      </c>
      <c r="M14">
        <v>85</v>
      </c>
      <c r="N14">
        <v>118.125</v>
      </c>
      <c r="O14">
        <v>123.66562500000001</v>
      </c>
      <c r="P14">
        <v>138</v>
      </c>
      <c r="Q14">
        <v>21.823619999999998</v>
      </c>
      <c r="R14">
        <v>33.57</v>
      </c>
      <c r="S14">
        <v>26.390910000000002</v>
      </c>
      <c r="T14">
        <v>0</v>
      </c>
      <c r="U14">
        <v>410.625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38.448</v>
      </c>
      <c r="AH14">
        <v>152.27760000000001</v>
      </c>
      <c r="AI14">
        <v>15.9125</v>
      </c>
      <c r="AJ14">
        <v>0</v>
      </c>
      <c r="AK14">
        <v>50.76</v>
      </c>
      <c r="AL14">
        <v>79.364599999999996</v>
      </c>
      <c r="AM14">
        <v>5.1986999999999997</v>
      </c>
      <c r="AN14">
        <v>0.66954999999999998</v>
      </c>
      <c r="AO14">
        <v>24.108000000000001</v>
      </c>
      <c r="AP14">
        <v>12.81</v>
      </c>
      <c r="AQ14">
        <v>0</v>
      </c>
      <c r="AR14">
        <v>32.284799999999997</v>
      </c>
      <c r="AS14">
        <v>0</v>
      </c>
      <c r="AT14">
        <v>12.772</v>
      </c>
      <c r="AU14">
        <v>0</v>
      </c>
      <c r="AV14">
        <v>0</v>
      </c>
      <c r="AW14">
        <v>68.960999999999999</v>
      </c>
      <c r="AX14">
        <v>0</v>
      </c>
      <c r="AY14">
        <v>0</v>
      </c>
      <c r="AZ14">
        <f t="shared" si="0"/>
        <v>74.67</v>
      </c>
      <c r="BA14">
        <f t="shared" si="1"/>
        <v>2911.3064719999993</v>
      </c>
      <c r="BD14">
        <v>25.43</v>
      </c>
      <c r="BE14">
        <v>7.45</v>
      </c>
      <c r="BF14">
        <v>0.12</v>
      </c>
      <c r="BG14">
        <v>3.88</v>
      </c>
      <c r="BH14">
        <v>4.22</v>
      </c>
      <c r="BI14">
        <v>4.6900000000000004</v>
      </c>
      <c r="BJ14">
        <v>1.6</v>
      </c>
      <c r="BK14">
        <v>3.3</v>
      </c>
      <c r="BL14">
        <v>2.0099999999999998</v>
      </c>
      <c r="BM14">
        <v>1.61</v>
      </c>
      <c r="BN14">
        <v>0.5</v>
      </c>
      <c r="BO14">
        <v>12.88</v>
      </c>
      <c r="BP14">
        <v>0</v>
      </c>
      <c r="BQ14">
        <v>4.26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74.67</v>
      </c>
    </row>
    <row r="15" spans="1:75">
      <c r="A15" t="s">
        <v>57</v>
      </c>
      <c r="B15">
        <v>0</v>
      </c>
      <c r="C15">
        <v>28.875</v>
      </c>
      <c r="D15">
        <v>13.65</v>
      </c>
      <c r="E15">
        <v>0</v>
      </c>
      <c r="F15">
        <v>0</v>
      </c>
      <c r="G15">
        <v>0</v>
      </c>
      <c r="H15">
        <v>0</v>
      </c>
      <c r="I15">
        <v>69.048000000000002</v>
      </c>
      <c r="J15">
        <v>18.632000000000001</v>
      </c>
      <c r="K15">
        <v>215.533728</v>
      </c>
      <c r="L15">
        <v>653.15250000000003</v>
      </c>
      <c r="M15">
        <v>85</v>
      </c>
      <c r="N15">
        <v>118.125</v>
      </c>
      <c r="O15">
        <v>123.66562500000001</v>
      </c>
      <c r="P15">
        <v>138</v>
      </c>
      <c r="Q15">
        <v>21.823619999999998</v>
      </c>
      <c r="R15">
        <v>33.57</v>
      </c>
      <c r="S15">
        <v>26.390910000000002</v>
      </c>
      <c r="T15">
        <v>0</v>
      </c>
      <c r="U15">
        <v>410.625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38.448</v>
      </c>
      <c r="AH15">
        <v>152.27760000000001</v>
      </c>
      <c r="AI15">
        <v>15.9125</v>
      </c>
      <c r="AJ15">
        <v>0</v>
      </c>
      <c r="AK15">
        <v>50.76</v>
      </c>
      <c r="AL15">
        <v>79.364599999999996</v>
      </c>
      <c r="AM15">
        <v>5.1986999999999997</v>
      </c>
      <c r="AN15">
        <v>0.66954999999999998</v>
      </c>
      <c r="AO15">
        <v>24.108000000000001</v>
      </c>
      <c r="AP15">
        <v>11.529</v>
      </c>
      <c r="AQ15">
        <v>0</v>
      </c>
      <c r="AR15">
        <v>32.284799999999997</v>
      </c>
      <c r="AS15">
        <v>0</v>
      </c>
      <c r="AT15">
        <v>12.772</v>
      </c>
      <c r="AU15">
        <v>0</v>
      </c>
      <c r="AV15">
        <v>0</v>
      </c>
      <c r="AW15">
        <v>68.960999999999999</v>
      </c>
      <c r="AX15">
        <v>0</v>
      </c>
      <c r="AY15">
        <v>0</v>
      </c>
      <c r="AZ15">
        <f t="shared" si="0"/>
        <v>75.069999999999993</v>
      </c>
      <c r="BA15">
        <f t="shared" si="1"/>
        <v>2910.4254719999994</v>
      </c>
      <c r="BD15">
        <v>25.43</v>
      </c>
      <c r="BE15">
        <v>7.45</v>
      </c>
      <c r="BF15">
        <v>0.12</v>
      </c>
      <c r="BG15">
        <v>3.88</v>
      </c>
      <c r="BH15">
        <v>4.22</v>
      </c>
      <c r="BI15">
        <v>4.6900000000000004</v>
      </c>
      <c r="BJ15">
        <v>1.6</v>
      </c>
      <c r="BK15">
        <v>3.3</v>
      </c>
      <c r="BL15">
        <v>2.0099999999999998</v>
      </c>
      <c r="BM15">
        <v>1.61</v>
      </c>
      <c r="BN15">
        <v>0.5</v>
      </c>
      <c r="BO15">
        <v>13.28</v>
      </c>
      <c r="BP15">
        <v>0</v>
      </c>
      <c r="BQ15">
        <v>4.26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75.069999999999993</v>
      </c>
    </row>
    <row r="16" spans="1:75">
      <c r="A16" t="s">
        <v>58</v>
      </c>
      <c r="B16">
        <v>0</v>
      </c>
      <c r="C16">
        <v>28.875</v>
      </c>
      <c r="D16">
        <v>13.65</v>
      </c>
      <c r="E16">
        <v>0</v>
      </c>
      <c r="F16">
        <v>0</v>
      </c>
      <c r="G16">
        <v>0</v>
      </c>
      <c r="H16">
        <v>0</v>
      </c>
      <c r="I16">
        <v>69.048000000000002</v>
      </c>
      <c r="J16">
        <v>18.632000000000001</v>
      </c>
      <c r="K16">
        <v>215.533728</v>
      </c>
      <c r="L16">
        <v>653.15250000000003</v>
      </c>
      <c r="M16">
        <v>85</v>
      </c>
      <c r="N16">
        <v>118.125</v>
      </c>
      <c r="O16">
        <v>123.66562500000001</v>
      </c>
      <c r="P16">
        <v>138</v>
      </c>
      <c r="Q16">
        <v>21.823619999999998</v>
      </c>
      <c r="R16">
        <v>33.57</v>
      </c>
      <c r="S16">
        <v>26.390910000000002</v>
      </c>
      <c r="T16">
        <v>0</v>
      </c>
      <c r="U16">
        <v>410.625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38.448</v>
      </c>
      <c r="AH16">
        <v>152.27760000000001</v>
      </c>
      <c r="AI16">
        <v>15.9125</v>
      </c>
      <c r="AJ16">
        <v>0</v>
      </c>
      <c r="AK16">
        <v>50.76</v>
      </c>
      <c r="AL16">
        <v>79.364599999999996</v>
      </c>
      <c r="AM16">
        <v>5.1986999999999997</v>
      </c>
      <c r="AN16">
        <v>0.66954999999999998</v>
      </c>
      <c r="AO16">
        <v>24.108000000000001</v>
      </c>
      <c r="AP16">
        <v>11.529</v>
      </c>
      <c r="AQ16">
        <v>0</v>
      </c>
      <c r="AR16">
        <v>31.74672</v>
      </c>
      <c r="AS16">
        <v>0</v>
      </c>
      <c r="AT16">
        <v>12.772</v>
      </c>
      <c r="AU16">
        <v>0</v>
      </c>
      <c r="AV16">
        <v>0</v>
      </c>
      <c r="AW16">
        <v>68.960999999999999</v>
      </c>
      <c r="AX16">
        <v>0</v>
      </c>
      <c r="AY16">
        <v>0</v>
      </c>
      <c r="AZ16">
        <f t="shared" si="0"/>
        <v>75.179999999999993</v>
      </c>
      <c r="BA16">
        <f t="shared" si="1"/>
        <v>2909.9973919999993</v>
      </c>
      <c r="BD16">
        <v>25.43</v>
      </c>
      <c r="BE16">
        <v>7.45</v>
      </c>
      <c r="BF16">
        <v>0.23</v>
      </c>
      <c r="BG16">
        <v>3.88</v>
      </c>
      <c r="BH16">
        <v>4.22</v>
      </c>
      <c r="BI16">
        <v>4.6900000000000004</v>
      </c>
      <c r="BJ16">
        <v>1.6</v>
      </c>
      <c r="BK16">
        <v>3.3</v>
      </c>
      <c r="BL16">
        <v>2.0099999999999998</v>
      </c>
      <c r="BM16">
        <v>1.61</v>
      </c>
      <c r="BN16">
        <v>0.5</v>
      </c>
      <c r="BO16">
        <v>13.28</v>
      </c>
      <c r="BP16">
        <v>0</v>
      </c>
      <c r="BQ16">
        <v>4.26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75.179999999999993</v>
      </c>
    </row>
    <row r="17" spans="1:75">
      <c r="A17" t="s">
        <v>59</v>
      </c>
      <c r="B17">
        <v>0</v>
      </c>
      <c r="C17">
        <v>28.875</v>
      </c>
      <c r="D17">
        <v>13.65</v>
      </c>
      <c r="E17">
        <v>0</v>
      </c>
      <c r="F17">
        <v>0</v>
      </c>
      <c r="G17">
        <v>0</v>
      </c>
      <c r="H17">
        <v>0</v>
      </c>
      <c r="I17">
        <v>69.048000000000002</v>
      </c>
      <c r="J17">
        <v>18.632000000000001</v>
      </c>
      <c r="K17">
        <v>215.533728</v>
      </c>
      <c r="L17">
        <v>653.15250000000003</v>
      </c>
      <c r="M17">
        <v>85</v>
      </c>
      <c r="N17">
        <v>118.125</v>
      </c>
      <c r="O17">
        <v>123.66562500000001</v>
      </c>
      <c r="P17">
        <v>138</v>
      </c>
      <c r="Q17">
        <v>21.823619999999998</v>
      </c>
      <c r="R17">
        <v>33.57</v>
      </c>
      <c r="S17">
        <v>26.390910000000002</v>
      </c>
      <c r="T17">
        <v>0</v>
      </c>
      <c r="U17">
        <v>410.625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42.14808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38.448</v>
      </c>
      <c r="AH17">
        <v>152.27760000000001</v>
      </c>
      <c r="AI17">
        <v>15.9125</v>
      </c>
      <c r="AJ17">
        <v>0</v>
      </c>
      <c r="AK17">
        <v>50.76</v>
      </c>
      <c r="AL17">
        <v>79.364599999999996</v>
      </c>
      <c r="AM17">
        <v>5.1986999999999997</v>
      </c>
      <c r="AN17">
        <v>0.66954999999999998</v>
      </c>
      <c r="AO17">
        <v>24.108000000000001</v>
      </c>
      <c r="AP17">
        <v>12.9381</v>
      </c>
      <c r="AQ17">
        <v>0</v>
      </c>
      <c r="AR17">
        <v>31.74672</v>
      </c>
      <c r="AS17">
        <v>0</v>
      </c>
      <c r="AT17">
        <v>12.772</v>
      </c>
      <c r="AU17">
        <v>0</v>
      </c>
      <c r="AV17">
        <v>0</v>
      </c>
      <c r="AW17">
        <v>68.960999999999999</v>
      </c>
      <c r="AX17">
        <v>0</v>
      </c>
      <c r="AY17">
        <v>0</v>
      </c>
      <c r="AZ17">
        <f t="shared" si="0"/>
        <v>75.67</v>
      </c>
      <c r="BA17">
        <f t="shared" si="1"/>
        <v>2911.8964919999994</v>
      </c>
      <c r="BD17">
        <v>25.43</v>
      </c>
      <c r="BE17">
        <v>7.45</v>
      </c>
      <c r="BF17">
        <v>0.23</v>
      </c>
      <c r="BG17">
        <v>3.88</v>
      </c>
      <c r="BH17">
        <v>4.22</v>
      </c>
      <c r="BI17">
        <v>4.6900000000000004</v>
      </c>
      <c r="BJ17">
        <v>1.6</v>
      </c>
      <c r="BK17">
        <v>3.3</v>
      </c>
      <c r="BL17">
        <v>2.0099999999999998</v>
      </c>
      <c r="BM17">
        <v>1.61</v>
      </c>
      <c r="BN17">
        <v>0.5</v>
      </c>
      <c r="BO17">
        <v>13.77</v>
      </c>
      <c r="BP17">
        <v>0</v>
      </c>
      <c r="BQ17">
        <v>4.26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75.67</v>
      </c>
    </row>
    <row r="18" spans="1:75">
      <c r="A18" t="s">
        <v>60</v>
      </c>
      <c r="B18">
        <v>0</v>
      </c>
      <c r="C18">
        <v>28.875</v>
      </c>
      <c r="D18">
        <v>13.65</v>
      </c>
      <c r="E18">
        <v>0</v>
      </c>
      <c r="F18">
        <v>0</v>
      </c>
      <c r="G18">
        <v>0</v>
      </c>
      <c r="H18">
        <v>0</v>
      </c>
      <c r="I18">
        <v>69.048000000000002</v>
      </c>
      <c r="J18">
        <v>18.632000000000001</v>
      </c>
      <c r="K18">
        <v>215.533728</v>
      </c>
      <c r="L18">
        <v>653.15250000000003</v>
      </c>
      <c r="M18">
        <v>85</v>
      </c>
      <c r="N18">
        <v>118.125</v>
      </c>
      <c r="O18">
        <v>123.66562500000001</v>
      </c>
      <c r="P18">
        <v>138</v>
      </c>
      <c r="Q18">
        <v>21.823619999999998</v>
      </c>
      <c r="R18">
        <v>33.57</v>
      </c>
      <c r="S18">
        <v>26.390910000000002</v>
      </c>
      <c r="T18">
        <v>0</v>
      </c>
      <c r="U18">
        <v>410.625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42.14808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38.448</v>
      </c>
      <c r="AH18">
        <v>152.27760000000001</v>
      </c>
      <c r="AI18">
        <v>15.9125</v>
      </c>
      <c r="AJ18">
        <v>0</v>
      </c>
      <c r="AK18">
        <v>50.76</v>
      </c>
      <c r="AL18">
        <v>79.364599999999996</v>
      </c>
      <c r="AM18">
        <v>5.1986999999999997</v>
      </c>
      <c r="AN18">
        <v>0.66954999999999998</v>
      </c>
      <c r="AO18">
        <v>24.108000000000001</v>
      </c>
      <c r="AP18">
        <v>12.9381</v>
      </c>
      <c r="AQ18">
        <v>0</v>
      </c>
      <c r="AR18">
        <v>31.74672</v>
      </c>
      <c r="AS18">
        <v>0</v>
      </c>
      <c r="AT18">
        <v>12.772</v>
      </c>
      <c r="AU18">
        <v>0</v>
      </c>
      <c r="AV18">
        <v>0</v>
      </c>
      <c r="AW18">
        <v>68.960999999999999</v>
      </c>
      <c r="AX18">
        <v>0</v>
      </c>
      <c r="AY18">
        <v>0</v>
      </c>
      <c r="AZ18">
        <f t="shared" si="0"/>
        <v>75.67</v>
      </c>
      <c r="BA18">
        <f t="shared" si="1"/>
        <v>2911.8964919999994</v>
      </c>
      <c r="BD18">
        <v>25.43</v>
      </c>
      <c r="BE18">
        <v>7.45</v>
      </c>
      <c r="BF18">
        <v>0.23</v>
      </c>
      <c r="BG18">
        <v>3.88</v>
      </c>
      <c r="BH18">
        <v>4.22</v>
      </c>
      <c r="BI18">
        <v>4.6900000000000004</v>
      </c>
      <c r="BJ18">
        <v>1.6</v>
      </c>
      <c r="BK18">
        <v>3.3</v>
      </c>
      <c r="BL18">
        <v>2.0099999999999998</v>
      </c>
      <c r="BM18">
        <v>1.61</v>
      </c>
      <c r="BN18">
        <v>0.5</v>
      </c>
      <c r="BO18">
        <v>13.77</v>
      </c>
      <c r="BP18">
        <v>0</v>
      </c>
      <c r="BQ18">
        <v>4.26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75.67</v>
      </c>
    </row>
    <row r="19" spans="1:75">
      <c r="A19" t="s">
        <v>61</v>
      </c>
      <c r="B19">
        <v>0</v>
      </c>
      <c r="C19">
        <v>28.875</v>
      </c>
      <c r="D19">
        <v>13.65</v>
      </c>
      <c r="E19">
        <v>0</v>
      </c>
      <c r="F19">
        <v>0</v>
      </c>
      <c r="G19">
        <v>0</v>
      </c>
      <c r="H19">
        <v>0</v>
      </c>
      <c r="I19">
        <v>69.048000000000002</v>
      </c>
      <c r="J19">
        <v>18.632000000000001</v>
      </c>
      <c r="K19">
        <v>215.533728</v>
      </c>
      <c r="L19">
        <v>653.15250000000003</v>
      </c>
      <c r="M19">
        <v>85</v>
      </c>
      <c r="N19">
        <v>118.125</v>
      </c>
      <c r="O19">
        <v>123.66562500000001</v>
      </c>
      <c r="P19">
        <v>138</v>
      </c>
      <c r="Q19">
        <v>21.823619999999998</v>
      </c>
      <c r="R19">
        <v>33.57</v>
      </c>
      <c r="S19">
        <v>26.390910000000002</v>
      </c>
      <c r="T19">
        <v>0</v>
      </c>
      <c r="U19">
        <v>410.625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42.14808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38.448</v>
      </c>
      <c r="AH19">
        <v>152.27760000000001</v>
      </c>
      <c r="AI19">
        <v>15.9125</v>
      </c>
      <c r="AJ19">
        <v>0</v>
      </c>
      <c r="AK19">
        <v>50.76</v>
      </c>
      <c r="AL19">
        <v>79.364599999999996</v>
      </c>
      <c r="AM19">
        <v>5.1986999999999997</v>
      </c>
      <c r="AN19">
        <v>0.66954999999999998</v>
      </c>
      <c r="AO19">
        <v>24.108000000000001</v>
      </c>
      <c r="AP19">
        <v>12.9381</v>
      </c>
      <c r="AQ19">
        <v>0</v>
      </c>
      <c r="AR19">
        <v>31.74672</v>
      </c>
      <c r="AS19">
        <v>0</v>
      </c>
      <c r="AT19">
        <v>12.772</v>
      </c>
      <c r="AU19">
        <v>0</v>
      </c>
      <c r="AV19">
        <v>0</v>
      </c>
      <c r="AW19">
        <v>68.960999999999999</v>
      </c>
      <c r="AX19">
        <v>0</v>
      </c>
      <c r="AY19">
        <v>0</v>
      </c>
      <c r="AZ19">
        <f t="shared" si="0"/>
        <v>75.470000000000013</v>
      </c>
      <c r="BA19">
        <f t="shared" si="1"/>
        <v>2911.6964919999991</v>
      </c>
      <c r="BD19">
        <v>25.43</v>
      </c>
      <c r="BE19">
        <v>7.45</v>
      </c>
      <c r="BF19">
        <v>0.23</v>
      </c>
      <c r="BG19">
        <v>3.88</v>
      </c>
      <c r="BH19">
        <v>4.22</v>
      </c>
      <c r="BI19">
        <v>4.6900000000000004</v>
      </c>
      <c r="BJ19">
        <v>1.6</v>
      </c>
      <c r="BK19">
        <v>3.39</v>
      </c>
      <c r="BL19">
        <v>2.13</v>
      </c>
      <c r="BM19">
        <v>1.61</v>
      </c>
      <c r="BN19">
        <v>0.5</v>
      </c>
      <c r="BO19">
        <v>13.36</v>
      </c>
      <c r="BP19">
        <v>0</v>
      </c>
      <c r="BQ19">
        <v>4.26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75.470000000000013</v>
      </c>
    </row>
    <row r="20" spans="1:75">
      <c r="A20" t="s">
        <v>62</v>
      </c>
      <c r="B20">
        <v>0</v>
      </c>
      <c r="C20">
        <v>28.875</v>
      </c>
      <c r="D20">
        <v>13.65</v>
      </c>
      <c r="E20">
        <v>0</v>
      </c>
      <c r="F20">
        <v>0</v>
      </c>
      <c r="G20">
        <v>0</v>
      </c>
      <c r="H20">
        <v>0</v>
      </c>
      <c r="I20">
        <v>69.048000000000002</v>
      </c>
      <c r="J20">
        <v>18.632000000000001</v>
      </c>
      <c r="K20">
        <v>215.533728</v>
      </c>
      <c r="L20">
        <v>653.15250000000003</v>
      </c>
      <c r="M20">
        <v>85</v>
      </c>
      <c r="N20">
        <v>118.125</v>
      </c>
      <c r="O20">
        <v>123.66562500000001</v>
      </c>
      <c r="P20">
        <v>138</v>
      </c>
      <c r="Q20">
        <v>21.823619999999998</v>
      </c>
      <c r="R20">
        <v>33.57</v>
      </c>
      <c r="S20">
        <v>26.390910000000002</v>
      </c>
      <c r="T20">
        <v>0</v>
      </c>
      <c r="U20">
        <v>410.625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42.14808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38.448</v>
      </c>
      <c r="AH20">
        <v>152.27760000000001</v>
      </c>
      <c r="AI20">
        <v>15.9125</v>
      </c>
      <c r="AJ20">
        <v>0</v>
      </c>
      <c r="AK20">
        <v>50.76</v>
      </c>
      <c r="AL20">
        <v>79.364599999999996</v>
      </c>
      <c r="AM20">
        <v>5.1986999999999997</v>
      </c>
      <c r="AN20">
        <v>0.66954999999999998</v>
      </c>
      <c r="AO20">
        <v>24.108000000000001</v>
      </c>
      <c r="AP20">
        <v>12.9381</v>
      </c>
      <c r="AQ20">
        <v>0</v>
      </c>
      <c r="AR20">
        <v>31.74672</v>
      </c>
      <c r="AS20">
        <v>0</v>
      </c>
      <c r="AT20">
        <v>12.772</v>
      </c>
      <c r="AU20">
        <v>0</v>
      </c>
      <c r="AV20">
        <v>0</v>
      </c>
      <c r="AW20">
        <v>68.960999999999999</v>
      </c>
      <c r="AX20">
        <v>0</v>
      </c>
      <c r="AY20">
        <v>0</v>
      </c>
      <c r="AZ20">
        <f t="shared" si="0"/>
        <v>75.470000000000013</v>
      </c>
      <c r="BA20">
        <f t="shared" si="1"/>
        <v>2911.6964919999991</v>
      </c>
      <c r="BD20">
        <v>25.43</v>
      </c>
      <c r="BE20">
        <v>7.45</v>
      </c>
      <c r="BF20">
        <v>0.23</v>
      </c>
      <c r="BG20">
        <v>3.88</v>
      </c>
      <c r="BH20">
        <v>4.22</v>
      </c>
      <c r="BI20">
        <v>4.6900000000000004</v>
      </c>
      <c r="BJ20">
        <v>1.6</v>
      </c>
      <c r="BK20">
        <v>3.39</v>
      </c>
      <c r="BL20">
        <v>2.13</v>
      </c>
      <c r="BM20">
        <v>1.61</v>
      </c>
      <c r="BN20">
        <v>0.5</v>
      </c>
      <c r="BO20">
        <v>13.36</v>
      </c>
      <c r="BP20">
        <v>0</v>
      </c>
      <c r="BQ20">
        <v>4.26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75.470000000000013</v>
      </c>
    </row>
    <row r="21" spans="1:75">
      <c r="A21" t="s">
        <v>63</v>
      </c>
      <c r="B21">
        <v>0</v>
      </c>
      <c r="C21">
        <v>28.875</v>
      </c>
      <c r="D21">
        <v>13.65</v>
      </c>
      <c r="E21">
        <v>0</v>
      </c>
      <c r="F21">
        <v>0</v>
      </c>
      <c r="G21">
        <v>0</v>
      </c>
      <c r="H21">
        <v>0</v>
      </c>
      <c r="I21">
        <v>69.048000000000002</v>
      </c>
      <c r="J21">
        <v>18.632000000000001</v>
      </c>
      <c r="K21">
        <v>215.533728</v>
      </c>
      <c r="L21">
        <v>653.15250000000003</v>
      </c>
      <c r="M21">
        <v>85</v>
      </c>
      <c r="N21">
        <v>118.125</v>
      </c>
      <c r="O21">
        <v>123.66562500000001</v>
      </c>
      <c r="P21">
        <v>138</v>
      </c>
      <c r="Q21">
        <v>21.823619999999998</v>
      </c>
      <c r="R21">
        <v>33.57</v>
      </c>
      <c r="S21">
        <v>26.390910000000002</v>
      </c>
      <c r="T21">
        <v>0</v>
      </c>
      <c r="U21">
        <v>410.625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42.14808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38.448</v>
      </c>
      <c r="AH21">
        <v>152.27760000000001</v>
      </c>
      <c r="AI21">
        <v>15.9125</v>
      </c>
      <c r="AJ21">
        <v>0</v>
      </c>
      <c r="AK21">
        <v>50.76</v>
      </c>
      <c r="AL21">
        <v>79.364599999999996</v>
      </c>
      <c r="AM21">
        <v>5.1986999999999997</v>
      </c>
      <c r="AN21">
        <v>0.66954999999999998</v>
      </c>
      <c r="AO21">
        <v>24.108000000000001</v>
      </c>
      <c r="AP21">
        <v>12.9381</v>
      </c>
      <c r="AQ21">
        <v>8.9459999999999997</v>
      </c>
      <c r="AR21">
        <v>31.74672</v>
      </c>
      <c r="AS21">
        <v>0</v>
      </c>
      <c r="AT21">
        <v>12.772</v>
      </c>
      <c r="AU21">
        <v>0</v>
      </c>
      <c r="AV21">
        <v>0</v>
      </c>
      <c r="AW21">
        <v>68.960999999999999</v>
      </c>
      <c r="AX21">
        <v>0</v>
      </c>
      <c r="AY21">
        <v>0</v>
      </c>
      <c r="AZ21">
        <f t="shared" si="0"/>
        <v>75.240000000000009</v>
      </c>
      <c r="BA21">
        <f t="shared" si="1"/>
        <v>2920.4124919999995</v>
      </c>
      <c r="BD21">
        <v>25.43</v>
      </c>
      <c r="BE21">
        <v>7.45</v>
      </c>
      <c r="BF21">
        <v>0</v>
      </c>
      <c r="BG21">
        <v>3.88</v>
      </c>
      <c r="BH21">
        <v>4.22</v>
      </c>
      <c r="BI21">
        <v>4.6900000000000004</v>
      </c>
      <c r="BJ21">
        <v>1.6</v>
      </c>
      <c r="BK21">
        <v>3.39</v>
      </c>
      <c r="BL21">
        <v>2.13</v>
      </c>
      <c r="BM21">
        <v>1.61</v>
      </c>
      <c r="BN21">
        <v>0.5</v>
      </c>
      <c r="BO21">
        <v>13.36</v>
      </c>
      <c r="BP21">
        <v>0</v>
      </c>
      <c r="BQ21">
        <v>4.26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75.240000000000009</v>
      </c>
    </row>
    <row r="22" spans="1:75">
      <c r="A22" t="s">
        <v>64</v>
      </c>
      <c r="B22">
        <v>0</v>
      </c>
      <c r="C22">
        <v>28.875</v>
      </c>
      <c r="D22">
        <v>13.65</v>
      </c>
      <c r="E22">
        <v>0</v>
      </c>
      <c r="F22">
        <v>0</v>
      </c>
      <c r="G22">
        <v>0</v>
      </c>
      <c r="H22">
        <v>0</v>
      </c>
      <c r="I22">
        <v>69.048000000000002</v>
      </c>
      <c r="J22">
        <v>18.632000000000001</v>
      </c>
      <c r="K22">
        <v>215.533728</v>
      </c>
      <c r="L22">
        <v>653.15250000000003</v>
      </c>
      <c r="M22">
        <v>85</v>
      </c>
      <c r="N22">
        <v>118.125</v>
      </c>
      <c r="O22">
        <v>123.66562500000001</v>
      </c>
      <c r="P22">
        <v>138</v>
      </c>
      <c r="Q22">
        <v>21.823619999999998</v>
      </c>
      <c r="R22">
        <v>33.57</v>
      </c>
      <c r="S22">
        <v>26.390910000000002</v>
      </c>
      <c r="T22">
        <v>0</v>
      </c>
      <c r="U22">
        <v>410.625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42.14808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38.448</v>
      </c>
      <c r="AH22">
        <v>152.27760000000001</v>
      </c>
      <c r="AI22">
        <v>15.9125</v>
      </c>
      <c r="AJ22">
        <v>0</v>
      </c>
      <c r="AK22">
        <v>50.76</v>
      </c>
      <c r="AL22">
        <v>79.364599999999996</v>
      </c>
      <c r="AM22">
        <v>5.1986999999999997</v>
      </c>
      <c r="AN22">
        <v>0.66954999999999998</v>
      </c>
      <c r="AO22">
        <v>24.108000000000001</v>
      </c>
      <c r="AP22">
        <v>12.9381</v>
      </c>
      <c r="AQ22">
        <v>17.891999999999999</v>
      </c>
      <c r="AR22">
        <v>32.284799999999997</v>
      </c>
      <c r="AS22">
        <v>0</v>
      </c>
      <c r="AT22">
        <v>12.772</v>
      </c>
      <c r="AU22">
        <v>0</v>
      </c>
      <c r="AV22">
        <v>0</v>
      </c>
      <c r="AW22">
        <v>68.960999999999999</v>
      </c>
      <c r="AX22">
        <v>0</v>
      </c>
      <c r="AY22">
        <v>0</v>
      </c>
      <c r="AZ22">
        <f t="shared" si="0"/>
        <v>75.240000000000009</v>
      </c>
      <c r="BA22">
        <f t="shared" si="1"/>
        <v>2929.8965719999987</v>
      </c>
      <c r="BD22">
        <v>25.43</v>
      </c>
      <c r="BE22">
        <v>7.45</v>
      </c>
      <c r="BF22">
        <v>0</v>
      </c>
      <c r="BG22">
        <v>3.88</v>
      </c>
      <c r="BH22">
        <v>4.22</v>
      </c>
      <c r="BI22">
        <v>4.6900000000000004</v>
      </c>
      <c r="BJ22">
        <v>1.6</v>
      </c>
      <c r="BK22">
        <v>3.39</v>
      </c>
      <c r="BL22">
        <v>2.13</v>
      </c>
      <c r="BM22">
        <v>1.61</v>
      </c>
      <c r="BN22">
        <v>0.5</v>
      </c>
      <c r="BO22">
        <v>13.36</v>
      </c>
      <c r="BP22">
        <v>0</v>
      </c>
      <c r="BQ22">
        <v>4.26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75.240000000000009</v>
      </c>
    </row>
    <row r="23" spans="1:75">
      <c r="A23" t="s">
        <v>65</v>
      </c>
      <c r="B23">
        <v>0</v>
      </c>
      <c r="C23">
        <v>28.875</v>
      </c>
      <c r="D23">
        <v>13.65</v>
      </c>
      <c r="E23">
        <v>0</v>
      </c>
      <c r="F23">
        <v>0</v>
      </c>
      <c r="G23">
        <v>0</v>
      </c>
      <c r="H23">
        <v>0</v>
      </c>
      <c r="I23">
        <v>69.048000000000002</v>
      </c>
      <c r="J23">
        <v>18.632000000000001</v>
      </c>
      <c r="K23">
        <v>215.533728</v>
      </c>
      <c r="L23">
        <v>653.15250000000003</v>
      </c>
      <c r="M23">
        <v>85</v>
      </c>
      <c r="N23">
        <v>118.125</v>
      </c>
      <c r="O23">
        <v>123.66562500000001</v>
      </c>
      <c r="P23">
        <v>138</v>
      </c>
      <c r="Q23">
        <v>17.13</v>
      </c>
      <c r="R23">
        <v>33.57</v>
      </c>
      <c r="S23">
        <v>26.390910000000002</v>
      </c>
      <c r="T23">
        <v>0</v>
      </c>
      <c r="U23">
        <v>410.625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42.14808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38.448</v>
      </c>
      <c r="AH23">
        <v>152.27760000000001</v>
      </c>
      <c r="AI23">
        <v>28.006</v>
      </c>
      <c r="AJ23">
        <v>0</v>
      </c>
      <c r="AK23">
        <v>50.76</v>
      </c>
      <c r="AL23">
        <v>79.364599999999996</v>
      </c>
      <c r="AM23">
        <v>5.1986999999999997</v>
      </c>
      <c r="AN23">
        <v>0.66954999999999998</v>
      </c>
      <c r="AO23">
        <v>24.108000000000001</v>
      </c>
      <c r="AP23">
        <v>11.529</v>
      </c>
      <c r="AQ23">
        <v>26.838000000000001</v>
      </c>
      <c r="AR23">
        <v>32.284799999999997</v>
      </c>
      <c r="AS23">
        <v>0</v>
      </c>
      <c r="AT23">
        <v>12.772</v>
      </c>
      <c r="AU23">
        <v>0</v>
      </c>
      <c r="AV23">
        <v>0</v>
      </c>
      <c r="AW23">
        <v>68.960999999999999</v>
      </c>
      <c r="AX23">
        <v>0</v>
      </c>
      <c r="AY23">
        <v>0</v>
      </c>
      <c r="AZ23">
        <f t="shared" si="0"/>
        <v>75.240000000000009</v>
      </c>
      <c r="BA23">
        <f t="shared" si="1"/>
        <v>2944.8333519999996</v>
      </c>
      <c r="BD23">
        <v>25.43</v>
      </c>
      <c r="BE23">
        <v>7.45</v>
      </c>
      <c r="BF23">
        <v>0</v>
      </c>
      <c r="BG23">
        <v>3.88</v>
      </c>
      <c r="BH23">
        <v>4.22</v>
      </c>
      <c r="BI23">
        <v>4.6900000000000004</v>
      </c>
      <c r="BJ23">
        <v>1.6</v>
      </c>
      <c r="BK23">
        <v>3.39</v>
      </c>
      <c r="BL23">
        <v>2.13</v>
      </c>
      <c r="BM23">
        <v>1.61</v>
      </c>
      <c r="BN23">
        <v>0.5</v>
      </c>
      <c r="BO23">
        <v>13.36</v>
      </c>
      <c r="BP23">
        <v>0</v>
      </c>
      <c r="BQ23">
        <v>4.26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75.240000000000009</v>
      </c>
    </row>
    <row r="24" spans="1:75">
      <c r="A24" t="s">
        <v>66</v>
      </c>
      <c r="B24">
        <v>0</v>
      </c>
      <c r="C24">
        <v>28.875</v>
      </c>
      <c r="D24">
        <v>13.65</v>
      </c>
      <c r="E24">
        <v>0</v>
      </c>
      <c r="F24">
        <v>0</v>
      </c>
      <c r="G24">
        <v>0</v>
      </c>
      <c r="H24">
        <v>0</v>
      </c>
      <c r="I24">
        <v>69.048000000000002</v>
      </c>
      <c r="J24">
        <v>18.632000000000001</v>
      </c>
      <c r="K24">
        <v>215.533728</v>
      </c>
      <c r="L24">
        <v>653.15250000000003</v>
      </c>
      <c r="M24">
        <v>85</v>
      </c>
      <c r="N24">
        <v>118.125</v>
      </c>
      <c r="O24">
        <v>123.66562500000001</v>
      </c>
      <c r="P24">
        <v>138</v>
      </c>
      <c r="Q24">
        <v>17.13</v>
      </c>
      <c r="R24">
        <v>33.57</v>
      </c>
      <c r="S24">
        <v>26.390910000000002</v>
      </c>
      <c r="T24">
        <v>0</v>
      </c>
      <c r="U24">
        <v>410.625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38.448</v>
      </c>
      <c r="AH24">
        <v>152.27760000000001</v>
      </c>
      <c r="AI24">
        <v>28.006</v>
      </c>
      <c r="AJ24">
        <v>0</v>
      </c>
      <c r="AK24">
        <v>50.76</v>
      </c>
      <c r="AL24">
        <v>79.364599999999996</v>
      </c>
      <c r="AM24">
        <v>5.1986999999999997</v>
      </c>
      <c r="AN24">
        <v>0.66954999999999998</v>
      </c>
      <c r="AO24">
        <v>24.108000000000001</v>
      </c>
      <c r="AP24">
        <v>11.529</v>
      </c>
      <c r="AQ24">
        <v>26.838000000000001</v>
      </c>
      <c r="AR24">
        <v>31.74672</v>
      </c>
      <c r="AS24">
        <v>0</v>
      </c>
      <c r="AT24">
        <v>12.772</v>
      </c>
      <c r="AU24">
        <v>0</v>
      </c>
      <c r="AV24">
        <v>0</v>
      </c>
      <c r="AW24">
        <v>68.960999999999999</v>
      </c>
      <c r="AX24">
        <v>0</v>
      </c>
      <c r="AY24">
        <v>0</v>
      </c>
      <c r="AZ24">
        <f t="shared" si="0"/>
        <v>75.240000000000009</v>
      </c>
      <c r="BA24">
        <f t="shared" si="1"/>
        <v>2944.2952719999994</v>
      </c>
      <c r="BD24">
        <v>25.43</v>
      </c>
      <c r="BE24">
        <v>7.45</v>
      </c>
      <c r="BF24">
        <v>0</v>
      </c>
      <c r="BG24">
        <v>3.88</v>
      </c>
      <c r="BH24">
        <v>4.22</v>
      </c>
      <c r="BI24">
        <v>4.6900000000000004</v>
      </c>
      <c r="BJ24">
        <v>1.6</v>
      </c>
      <c r="BK24">
        <v>3.39</v>
      </c>
      <c r="BL24">
        <v>2.13</v>
      </c>
      <c r="BM24">
        <v>1.61</v>
      </c>
      <c r="BN24">
        <v>0.5</v>
      </c>
      <c r="BO24">
        <v>13.36</v>
      </c>
      <c r="BP24">
        <v>0</v>
      </c>
      <c r="BQ24">
        <v>4.26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75.240000000000009</v>
      </c>
    </row>
    <row r="25" spans="1:75">
      <c r="A25" t="s">
        <v>67</v>
      </c>
      <c r="B25">
        <v>0</v>
      </c>
      <c r="C25">
        <v>28.875</v>
      </c>
      <c r="D25">
        <v>13.65</v>
      </c>
      <c r="E25">
        <v>0</v>
      </c>
      <c r="F25">
        <v>0</v>
      </c>
      <c r="G25">
        <v>0</v>
      </c>
      <c r="H25">
        <v>0</v>
      </c>
      <c r="I25">
        <v>69.048000000000002</v>
      </c>
      <c r="J25">
        <v>18.632000000000001</v>
      </c>
      <c r="K25">
        <v>215.533728</v>
      </c>
      <c r="L25">
        <v>653.15250000000003</v>
      </c>
      <c r="M25">
        <v>85</v>
      </c>
      <c r="N25">
        <v>118.125</v>
      </c>
      <c r="O25">
        <v>123.66562500000001</v>
      </c>
      <c r="P25">
        <v>138</v>
      </c>
      <c r="Q25">
        <v>15.988</v>
      </c>
      <c r="R25">
        <v>33.57</v>
      </c>
      <c r="S25">
        <v>26.390910000000002</v>
      </c>
      <c r="T25">
        <v>0</v>
      </c>
      <c r="U25">
        <v>410.625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38.448</v>
      </c>
      <c r="AH25">
        <v>152.27760000000001</v>
      </c>
      <c r="AI25">
        <v>28.006</v>
      </c>
      <c r="AJ25">
        <v>0</v>
      </c>
      <c r="AK25">
        <v>50.76</v>
      </c>
      <c r="AL25">
        <v>79.364599999999996</v>
      </c>
      <c r="AM25">
        <v>5.1986999999999997</v>
      </c>
      <c r="AN25">
        <v>0.66954999999999998</v>
      </c>
      <c r="AO25">
        <v>24.108000000000001</v>
      </c>
      <c r="AP25">
        <v>11.529</v>
      </c>
      <c r="AQ25">
        <v>26.838000000000001</v>
      </c>
      <c r="AR25">
        <v>31.74672</v>
      </c>
      <c r="AS25">
        <v>0</v>
      </c>
      <c r="AT25">
        <v>12.772</v>
      </c>
      <c r="AU25">
        <v>0</v>
      </c>
      <c r="AV25">
        <v>0</v>
      </c>
      <c r="AW25">
        <v>68.960999999999999</v>
      </c>
      <c r="AX25">
        <v>0</v>
      </c>
      <c r="AY25">
        <v>0</v>
      </c>
      <c r="AZ25">
        <f t="shared" si="0"/>
        <v>75.470000000000013</v>
      </c>
      <c r="BA25">
        <f t="shared" si="1"/>
        <v>2943.3832719999996</v>
      </c>
      <c r="BD25">
        <v>25.43</v>
      </c>
      <c r="BE25">
        <v>7.45</v>
      </c>
      <c r="BF25">
        <v>0.23</v>
      </c>
      <c r="BG25">
        <v>3.88</v>
      </c>
      <c r="BH25">
        <v>4.22</v>
      </c>
      <c r="BI25">
        <v>4.6900000000000004</v>
      </c>
      <c r="BJ25">
        <v>1.6</v>
      </c>
      <c r="BK25">
        <v>3.39</v>
      </c>
      <c r="BL25">
        <v>2.13</v>
      </c>
      <c r="BM25">
        <v>1.61</v>
      </c>
      <c r="BN25">
        <v>0.5</v>
      </c>
      <c r="BO25">
        <v>13.36</v>
      </c>
      <c r="BP25">
        <v>0</v>
      </c>
      <c r="BQ25">
        <v>4.26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75.470000000000013</v>
      </c>
    </row>
    <row r="26" spans="1:75">
      <c r="A26" t="s">
        <v>68</v>
      </c>
      <c r="B26">
        <v>0</v>
      </c>
      <c r="C26">
        <v>28.875</v>
      </c>
      <c r="D26">
        <v>13.65</v>
      </c>
      <c r="E26">
        <v>0</v>
      </c>
      <c r="F26">
        <v>0</v>
      </c>
      <c r="G26">
        <v>0</v>
      </c>
      <c r="H26">
        <v>0</v>
      </c>
      <c r="I26">
        <v>69.048000000000002</v>
      </c>
      <c r="J26">
        <v>18.632000000000001</v>
      </c>
      <c r="K26">
        <v>215.533728</v>
      </c>
      <c r="L26">
        <v>653.15250000000003</v>
      </c>
      <c r="M26">
        <v>85</v>
      </c>
      <c r="N26">
        <v>118.125</v>
      </c>
      <c r="O26">
        <v>123.66562500000001</v>
      </c>
      <c r="P26">
        <v>138</v>
      </c>
      <c r="Q26">
        <v>15.988</v>
      </c>
      <c r="R26">
        <v>33.57</v>
      </c>
      <c r="S26">
        <v>26.390910000000002</v>
      </c>
      <c r="T26">
        <v>0</v>
      </c>
      <c r="U26">
        <v>410.625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38.448</v>
      </c>
      <c r="AH26">
        <v>152.27760000000001</v>
      </c>
      <c r="AI26">
        <v>28.006</v>
      </c>
      <c r="AJ26">
        <v>0</v>
      </c>
      <c r="AK26">
        <v>50.76</v>
      </c>
      <c r="AL26">
        <v>79.364599999999996</v>
      </c>
      <c r="AM26">
        <v>5.1986999999999997</v>
      </c>
      <c r="AN26">
        <v>0.66954999999999998</v>
      </c>
      <c r="AO26">
        <v>24.108000000000001</v>
      </c>
      <c r="AP26">
        <v>11.529</v>
      </c>
      <c r="AQ26">
        <v>26.838000000000001</v>
      </c>
      <c r="AR26">
        <v>32.284799999999997</v>
      </c>
      <c r="AS26">
        <v>0</v>
      </c>
      <c r="AT26">
        <v>12.772</v>
      </c>
      <c r="AU26">
        <v>0</v>
      </c>
      <c r="AV26">
        <v>0</v>
      </c>
      <c r="AW26">
        <v>68.960999999999999</v>
      </c>
      <c r="AX26">
        <v>0</v>
      </c>
      <c r="AY26">
        <v>0</v>
      </c>
      <c r="AZ26">
        <f t="shared" si="0"/>
        <v>75.58</v>
      </c>
      <c r="BA26">
        <f t="shared" si="1"/>
        <v>2944.0313519999995</v>
      </c>
      <c r="BD26">
        <v>25.43</v>
      </c>
      <c r="BE26">
        <v>7.45</v>
      </c>
      <c r="BF26">
        <v>0.23</v>
      </c>
      <c r="BG26">
        <v>3.88</v>
      </c>
      <c r="BH26">
        <v>4.22</v>
      </c>
      <c r="BI26">
        <v>4.6900000000000004</v>
      </c>
      <c r="BJ26">
        <v>1.6</v>
      </c>
      <c r="BK26">
        <v>3.45</v>
      </c>
      <c r="BL26">
        <v>2.1800000000000002</v>
      </c>
      <c r="BM26">
        <v>1.61</v>
      </c>
      <c r="BN26">
        <v>0.5</v>
      </c>
      <c r="BO26">
        <v>13.36</v>
      </c>
      <c r="BP26">
        <v>0</v>
      </c>
      <c r="BQ26">
        <v>4.26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75.58</v>
      </c>
    </row>
    <row r="27" spans="1:75">
      <c r="A27" t="s">
        <v>69</v>
      </c>
      <c r="B27">
        <v>0</v>
      </c>
      <c r="C27">
        <v>0</v>
      </c>
      <c r="D27">
        <v>28.875</v>
      </c>
      <c r="E27">
        <v>0</v>
      </c>
      <c r="F27">
        <v>0</v>
      </c>
      <c r="G27">
        <v>0</v>
      </c>
      <c r="H27">
        <v>0</v>
      </c>
      <c r="I27">
        <v>70.144000000000005</v>
      </c>
      <c r="J27">
        <v>16.440000000000001</v>
      </c>
      <c r="K27">
        <v>215.533728</v>
      </c>
      <c r="L27">
        <v>653.15250000000003</v>
      </c>
      <c r="M27">
        <v>85</v>
      </c>
      <c r="N27">
        <v>118.125</v>
      </c>
      <c r="O27">
        <v>123.66562500000001</v>
      </c>
      <c r="P27">
        <v>138</v>
      </c>
      <c r="Q27">
        <v>15.988</v>
      </c>
      <c r="R27">
        <v>33.57</v>
      </c>
      <c r="S27">
        <v>26.390910000000002</v>
      </c>
      <c r="T27">
        <v>0</v>
      </c>
      <c r="U27">
        <v>410.625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38.448</v>
      </c>
      <c r="AH27">
        <v>152.27760000000001</v>
      </c>
      <c r="AI27">
        <v>19.094999999999999</v>
      </c>
      <c r="AJ27">
        <v>0</v>
      </c>
      <c r="AK27">
        <v>50.76</v>
      </c>
      <c r="AL27">
        <v>79.364599999999996</v>
      </c>
      <c r="AM27">
        <v>5.1986999999999997</v>
      </c>
      <c r="AN27">
        <v>0.66954999999999998</v>
      </c>
      <c r="AO27">
        <v>24.108000000000001</v>
      </c>
      <c r="AP27">
        <v>11.529</v>
      </c>
      <c r="AQ27">
        <v>26.838000000000001</v>
      </c>
      <c r="AR27">
        <v>32.284799999999997</v>
      </c>
      <c r="AS27">
        <v>0</v>
      </c>
      <c r="AT27">
        <v>12.772</v>
      </c>
      <c r="AU27">
        <v>0</v>
      </c>
      <c r="AV27">
        <v>13.65</v>
      </c>
      <c r="AW27">
        <v>68.960999999999999</v>
      </c>
      <c r="AX27">
        <v>1.0960000000000001</v>
      </c>
      <c r="AY27">
        <v>0</v>
      </c>
      <c r="AZ27">
        <f t="shared" si="0"/>
        <v>76.070000000000007</v>
      </c>
      <c r="BA27">
        <f t="shared" si="1"/>
        <v>2935.6103519999997</v>
      </c>
      <c r="BD27">
        <v>24.08</v>
      </c>
      <c r="BE27">
        <v>7.63</v>
      </c>
      <c r="BF27">
        <v>0.28000000000000003</v>
      </c>
      <c r="BG27">
        <v>3.99</v>
      </c>
      <c r="BH27">
        <v>4.3600000000000003</v>
      </c>
      <c r="BI27">
        <v>4.78</v>
      </c>
      <c r="BJ27">
        <v>1.56</v>
      </c>
      <c r="BK27">
        <v>3.45</v>
      </c>
      <c r="BL27">
        <v>2.2799999999999998</v>
      </c>
      <c r="BM27">
        <v>1.61</v>
      </c>
      <c r="BN27">
        <v>0.52</v>
      </c>
      <c r="BO27">
        <v>14.53</v>
      </c>
      <c r="BP27">
        <v>0</v>
      </c>
      <c r="BQ27">
        <v>4.3899999999999997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76.070000000000007</v>
      </c>
    </row>
    <row r="28" spans="1:75">
      <c r="A28" t="s">
        <v>70</v>
      </c>
      <c r="B28">
        <v>0</v>
      </c>
      <c r="C28">
        <v>0</v>
      </c>
      <c r="D28">
        <v>28.875</v>
      </c>
      <c r="E28">
        <v>0</v>
      </c>
      <c r="F28">
        <v>0</v>
      </c>
      <c r="G28">
        <v>0</v>
      </c>
      <c r="H28">
        <v>0</v>
      </c>
      <c r="I28">
        <v>70.144000000000005</v>
      </c>
      <c r="J28">
        <v>16.440000000000001</v>
      </c>
      <c r="K28">
        <v>215.533728</v>
      </c>
      <c r="L28">
        <v>653.15250000000003</v>
      </c>
      <c r="M28">
        <v>85</v>
      </c>
      <c r="N28">
        <v>118.125</v>
      </c>
      <c r="O28">
        <v>123.66562500000001</v>
      </c>
      <c r="P28">
        <v>138</v>
      </c>
      <c r="Q28">
        <v>15.988</v>
      </c>
      <c r="R28">
        <v>33.57</v>
      </c>
      <c r="S28">
        <v>26.390910000000002</v>
      </c>
      <c r="T28">
        <v>0</v>
      </c>
      <c r="U28">
        <v>410.625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38.448</v>
      </c>
      <c r="AH28">
        <v>152.27760000000001</v>
      </c>
      <c r="AI28">
        <v>19.094999999999999</v>
      </c>
      <c r="AJ28">
        <v>0</v>
      </c>
      <c r="AK28">
        <v>50.76</v>
      </c>
      <c r="AL28">
        <v>79.364599999999996</v>
      </c>
      <c r="AM28">
        <v>5.1986999999999997</v>
      </c>
      <c r="AN28">
        <v>0.66954999999999998</v>
      </c>
      <c r="AO28">
        <v>24.108000000000001</v>
      </c>
      <c r="AP28">
        <v>11.529</v>
      </c>
      <c r="AQ28">
        <v>26.838000000000001</v>
      </c>
      <c r="AR28">
        <v>31.74672</v>
      </c>
      <c r="AS28">
        <v>0</v>
      </c>
      <c r="AT28">
        <v>12.772</v>
      </c>
      <c r="AU28">
        <v>0</v>
      </c>
      <c r="AV28">
        <v>13.65</v>
      </c>
      <c r="AW28">
        <v>68.960999999999999</v>
      </c>
      <c r="AX28">
        <v>1.0960000000000001</v>
      </c>
      <c r="AY28">
        <v>0</v>
      </c>
      <c r="AZ28">
        <f t="shared" si="0"/>
        <v>76.89</v>
      </c>
      <c r="BA28">
        <f t="shared" si="1"/>
        <v>2935.8922719999996</v>
      </c>
      <c r="BD28">
        <v>24.08</v>
      </c>
      <c r="BE28">
        <v>7.63</v>
      </c>
      <c r="BF28">
        <v>0.28000000000000003</v>
      </c>
      <c r="BG28">
        <v>3.99</v>
      </c>
      <c r="BH28">
        <v>4.3600000000000003</v>
      </c>
      <c r="BI28">
        <v>4.78</v>
      </c>
      <c r="BJ28">
        <v>1.56</v>
      </c>
      <c r="BK28">
        <v>3.45</v>
      </c>
      <c r="BL28">
        <v>2.2799999999999998</v>
      </c>
      <c r="BM28">
        <v>1.61</v>
      </c>
      <c r="BN28">
        <v>0.52</v>
      </c>
      <c r="BO28">
        <v>15.35</v>
      </c>
      <c r="BP28">
        <v>0</v>
      </c>
      <c r="BQ28">
        <v>4.3899999999999997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76.89</v>
      </c>
    </row>
    <row r="29" spans="1:75">
      <c r="A29" t="s">
        <v>71</v>
      </c>
      <c r="B29">
        <v>0</v>
      </c>
      <c r="C29">
        <v>0</v>
      </c>
      <c r="D29">
        <v>28.875</v>
      </c>
      <c r="E29">
        <v>0</v>
      </c>
      <c r="F29">
        <v>0</v>
      </c>
      <c r="G29">
        <v>0</v>
      </c>
      <c r="H29">
        <v>0</v>
      </c>
      <c r="I29">
        <v>70.144000000000005</v>
      </c>
      <c r="J29">
        <v>16.440000000000001</v>
      </c>
      <c r="K29">
        <v>215.533728</v>
      </c>
      <c r="L29">
        <v>653.15250000000003</v>
      </c>
      <c r="M29">
        <v>85</v>
      </c>
      <c r="N29">
        <v>118.125</v>
      </c>
      <c r="O29">
        <v>123.66562500000001</v>
      </c>
      <c r="P29">
        <v>138</v>
      </c>
      <c r="Q29">
        <v>15.988</v>
      </c>
      <c r="R29">
        <v>33.57</v>
      </c>
      <c r="S29">
        <v>26.390910000000002</v>
      </c>
      <c r="T29">
        <v>0</v>
      </c>
      <c r="U29">
        <v>410.625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38.448</v>
      </c>
      <c r="AH29">
        <v>152.27760000000001</v>
      </c>
      <c r="AI29">
        <v>19.094999999999999</v>
      </c>
      <c r="AJ29">
        <v>0</v>
      </c>
      <c r="AK29">
        <v>50.76</v>
      </c>
      <c r="AL29">
        <v>79.364599999999996</v>
      </c>
      <c r="AM29">
        <v>5.1986999999999997</v>
      </c>
      <c r="AN29">
        <v>0.66954999999999998</v>
      </c>
      <c r="AO29">
        <v>24.108000000000001</v>
      </c>
      <c r="AP29">
        <v>11.529</v>
      </c>
      <c r="AQ29">
        <v>26.838000000000001</v>
      </c>
      <c r="AR29">
        <v>31.74672</v>
      </c>
      <c r="AS29">
        <v>0</v>
      </c>
      <c r="AT29">
        <v>12.772</v>
      </c>
      <c r="AU29">
        <v>0</v>
      </c>
      <c r="AV29">
        <v>13.65</v>
      </c>
      <c r="AW29">
        <v>68.960999999999999</v>
      </c>
      <c r="AX29">
        <v>1.0960000000000001</v>
      </c>
      <c r="AY29">
        <v>0</v>
      </c>
      <c r="AZ29">
        <f t="shared" si="0"/>
        <v>77.150000000000006</v>
      </c>
      <c r="BA29">
        <f t="shared" si="1"/>
        <v>2936.1522719999998</v>
      </c>
      <c r="BD29">
        <v>24.08</v>
      </c>
      <c r="BE29">
        <v>7.63</v>
      </c>
      <c r="BF29">
        <v>0.28000000000000003</v>
      </c>
      <c r="BG29">
        <v>3.99</v>
      </c>
      <c r="BH29">
        <v>4.3600000000000003</v>
      </c>
      <c r="BI29">
        <v>4.78</v>
      </c>
      <c r="BJ29">
        <v>1.56</v>
      </c>
      <c r="BK29">
        <v>3.45</v>
      </c>
      <c r="BL29">
        <v>2.2799999999999998</v>
      </c>
      <c r="BM29">
        <v>1.61</v>
      </c>
      <c r="BN29">
        <v>0.52</v>
      </c>
      <c r="BO29">
        <v>15.61</v>
      </c>
      <c r="BP29">
        <v>0</v>
      </c>
      <c r="BQ29">
        <v>4.3899999999999997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77.150000000000006</v>
      </c>
    </row>
    <row r="30" spans="1:75">
      <c r="A30" t="s">
        <v>72</v>
      </c>
      <c r="B30">
        <v>0</v>
      </c>
      <c r="C30">
        <v>0</v>
      </c>
      <c r="D30">
        <v>28.875</v>
      </c>
      <c r="E30">
        <v>0</v>
      </c>
      <c r="F30">
        <v>0</v>
      </c>
      <c r="G30">
        <v>0</v>
      </c>
      <c r="H30">
        <v>0</v>
      </c>
      <c r="I30">
        <v>70.144000000000005</v>
      </c>
      <c r="J30">
        <v>16.440000000000001</v>
      </c>
      <c r="K30">
        <v>215.533728</v>
      </c>
      <c r="L30">
        <v>653.15250000000003</v>
      </c>
      <c r="M30">
        <v>85</v>
      </c>
      <c r="N30">
        <v>118.125</v>
      </c>
      <c r="O30">
        <v>123.66562500000001</v>
      </c>
      <c r="P30">
        <v>138</v>
      </c>
      <c r="Q30">
        <v>15.988</v>
      </c>
      <c r="R30">
        <v>33.57</v>
      </c>
      <c r="S30">
        <v>26.390910000000002</v>
      </c>
      <c r="T30">
        <v>0</v>
      </c>
      <c r="U30">
        <v>410.625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38.448</v>
      </c>
      <c r="AH30">
        <v>152.27760000000001</v>
      </c>
      <c r="AI30">
        <v>49.646999999999998</v>
      </c>
      <c r="AJ30">
        <v>0</v>
      </c>
      <c r="AK30">
        <v>50.76</v>
      </c>
      <c r="AL30">
        <v>79.364599999999996</v>
      </c>
      <c r="AM30">
        <v>5.1986999999999997</v>
      </c>
      <c r="AN30">
        <v>0.66954999999999998</v>
      </c>
      <c r="AO30">
        <v>24.108000000000001</v>
      </c>
      <c r="AP30">
        <v>11.529</v>
      </c>
      <c r="AQ30">
        <v>17.891999999999999</v>
      </c>
      <c r="AR30">
        <v>32.284799999999997</v>
      </c>
      <c r="AS30">
        <v>0</v>
      </c>
      <c r="AT30">
        <v>12.772</v>
      </c>
      <c r="AU30">
        <v>0</v>
      </c>
      <c r="AV30">
        <v>13.65</v>
      </c>
      <c r="AW30">
        <v>68.960999999999999</v>
      </c>
      <c r="AX30">
        <v>1.0960000000000001</v>
      </c>
      <c r="AY30">
        <v>0</v>
      </c>
      <c r="AZ30">
        <f t="shared" si="0"/>
        <v>77.150000000000006</v>
      </c>
      <c r="BA30">
        <f t="shared" si="1"/>
        <v>2958.2963519999994</v>
      </c>
      <c r="BD30">
        <v>24.08</v>
      </c>
      <c r="BE30">
        <v>7.63</v>
      </c>
      <c r="BF30">
        <v>0.28000000000000003</v>
      </c>
      <c r="BG30">
        <v>3.99</v>
      </c>
      <c r="BH30">
        <v>4.3600000000000003</v>
      </c>
      <c r="BI30">
        <v>4.78</v>
      </c>
      <c r="BJ30">
        <v>1.56</v>
      </c>
      <c r="BK30">
        <v>3.45</v>
      </c>
      <c r="BL30">
        <v>2.2799999999999998</v>
      </c>
      <c r="BM30">
        <v>1.61</v>
      </c>
      <c r="BN30">
        <v>0.52</v>
      </c>
      <c r="BO30">
        <v>15.61</v>
      </c>
      <c r="BP30">
        <v>0</v>
      </c>
      <c r="BQ30">
        <v>4.3899999999999997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77.150000000000006</v>
      </c>
    </row>
    <row r="31" spans="1:75">
      <c r="A31" t="s">
        <v>73</v>
      </c>
      <c r="B31">
        <v>0</v>
      </c>
      <c r="C31">
        <v>0</v>
      </c>
      <c r="D31">
        <v>28.35</v>
      </c>
      <c r="E31">
        <v>0</v>
      </c>
      <c r="F31">
        <v>0</v>
      </c>
      <c r="G31">
        <v>0</v>
      </c>
      <c r="H31">
        <v>0</v>
      </c>
      <c r="I31">
        <v>71.239999999999995</v>
      </c>
      <c r="J31">
        <v>12.603999999999999</v>
      </c>
      <c r="K31">
        <v>215.533728</v>
      </c>
      <c r="L31">
        <v>653.15250000000003</v>
      </c>
      <c r="M31">
        <v>85</v>
      </c>
      <c r="N31">
        <v>118.125</v>
      </c>
      <c r="O31">
        <v>123.66562500000001</v>
      </c>
      <c r="P31">
        <v>138</v>
      </c>
      <c r="Q31">
        <v>15.988</v>
      </c>
      <c r="R31">
        <v>33.57</v>
      </c>
      <c r="S31">
        <v>26.390910000000002</v>
      </c>
      <c r="T31">
        <v>0</v>
      </c>
      <c r="U31">
        <v>410.625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38.448</v>
      </c>
      <c r="AH31">
        <v>152.27760000000001</v>
      </c>
      <c r="AI31">
        <v>49.646999999999998</v>
      </c>
      <c r="AJ31">
        <v>0</v>
      </c>
      <c r="AK31">
        <v>50.76</v>
      </c>
      <c r="AL31">
        <v>79.364599999999996</v>
      </c>
      <c r="AM31">
        <v>5.1986999999999997</v>
      </c>
      <c r="AN31">
        <v>0.66954999999999998</v>
      </c>
      <c r="AO31">
        <v>24.108000000000001</v>
      </c>
      <c r="AP31">
        <v>11.529</v>
      </c>
      <c r="AQ31">
        <v>8.9459999999999997</v>
      </c>
      <c r="AR31">
        <v>32.284799999999997</v>
      </c>
      <c r="AS31">
        <v>0</v>
      </c>
      <c r="AT31">
        <v>12.772</v>
      </c>
      <c r="AU31">
        <v>0</v>
      </c>
      <c r="AV31">
        <v>13.65</v>
      </c>
      <c r="AW31">
        <v>68.960999999999999</v>
      </c>
      <c r="AX31">
        <v>3.8359999999999999</v>
      </c>
      <c r="AY31">
        <v>0</v>
      </c>
      <c r="AZ31">
        <f t="shared" si="0"/>
        <v>76.930000000000007</v>
      </c>
      <c r="BA31">
        <f t="shared" si="1"/>
        <v>2948.6053519999987</v>
      </c>
      <c r="BD31">
        <v>24.08</v>
      </c>
      <c r="BE31">
        <v>7.63</v>
      </c>
      <c r="BF31">
        <v>0.16</v>
      </c>
      <c r="BG31">
        <v>3.99</v>
      </c>
      <c r="BH31">
        <v>4.3600000000000003</v>
      </c>
      <c r="BI31">
        <v>4.78</v>
      </c>
      <c r="BJ31">
        <v>1.56</v>
      </c>
      <c r="BK31">
        <v>3.4</v>
      </c>
      <c r="BL31">
        <v>2.23</v>
      </c>
      <c r="BM31">
        <v>1.61</v>
      </c>
      <c r="BN31">
        <v>0.52</v>
      </c>
      <c r="BO31">
        <v>15.61</v>
      </c>
      <c r="BP31">
        <v>0</v>
      </c>
      <c r="BQ31">
        <v>4.3899999999999997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76.930000000000007</v>
      </c>
    </row>
    <row r="32" spans="1:75">
      <c r="A32" t="s">
        <v>74</v>
      </c>
      <c r="B32">
        <v>0</v>
      </c>
      <c r="C32">
        <v>0</v>
      </c>
      <c r="D32">
        <v>28.35</v>
      </c>
      <c r="E32">
        <v>0</v>
      </c>
      <c r="F32">
        <v>0</v>
      </c>
      <c r="G32">
        <v>0</v>
      </c>
      <c r="H32">
        <v>0</v>
      </c>
      <c r="I32">
        <v>71.239999999999995</v>
      </c>
      <c r="J32">
        <v>12.603999999999999</v>
      </c>
      <c r="K32">
        <v>215.533728</v>
      </c>
      <c r="L32">
        <v>653.15250000000003</v>
      </c>
      <c r="M32">
        <v>85</v>
      </c>
      <c r="N32">
        <v>118.125</v>
      </c>
      <c r="O32">
        <v>123.66562500000001</v>
      </c>
      <c r="P32">
        <v>138</v>
      </c>
      <c r="Q32">
        <v>15.988</v>
      </c>
      <c r="R32">
        <v>33.57</v>
      </c>
      <c r="S32">
        <v>26.390910000000002</v>
      </c>
      <c r="T32">
        <v>0</v>
      </c>
      <c r="U32">
        <v>410.625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38.448</v>
      </c>
      <c r="AH32">
        <v>152.27760000000001</v>
      </c>
      <c r="AI32">
        <v>49.646999999999998</v>
      </c>
      <c r="AJ32">
        <v>0</v>
      </c>
      <c r="AK32">
        <v>50.76</v>
      </c>
      <c r="AL32">
        <v>79.364599999999996</v>
      </c>
      <c r="AM32">
        <v>5.1986999999999997</v>
      </c>
      <c r="AN32">
        <v>0.66954999999999998</v>
      </c>
      <c r="AO32">
        <v>24.108000000000001</v>
      </c>
      <c r="AP32">
        <v>11.529</v>
      </c>
      <c r="AQ32">
        <v>0</v>
      </c>
      <c r="AR32">
        <v>31.74672</v>
      </c>
      <c r="AS32">
        <v>0</v>
      </c>
      <c r="AT32">
        <v>12.772</v>
      </c>
      <c r="AU32">
        <v>0</v>
      </c>
      <c r="AV32">
        <v>13.65</v>
      </c>
      <c r="AW32">
        <v>68.960999999999999</v>
      </c>
      <c r="AX32">
        <v>3.8359999999999999</v>
      </c>
      <c r="AY32">
        <v>0</v>
      </c>
      <c r="AZ32">
        <f t="shared" si="0"/>
        <v>77.05</v>
      </c>
      <c r="BA32">
        <f t="shared" si="1"/>
        <v>2939.2412719999993</v>
      </c>
      <c r="BD32">
        <v>24.08</v>
      </c>
      <c r="BE32">
        <v>7.63</v>
      </c>
      <c r="BF32">
        <v>0.28000000000000003</v>
      </c>
      <c r="BG32">
        <v>3.99</v>
      </c>
      <c r="BH32">
        <v>4.3600000000000003</v>
      </c>
      <c r="BI32">
        <v>4.78</v>
      </c>
      <c r="BJ32">
        <v>1.56</v>
      </c>
      <c r="BK32">
        <v>3.4</v>
      </c>
      <c r="BL32">
        <v>2.23</v>
      </c>
      <c r="BM32">
        <v>1.61</v>
      </c>
      <c r="BN32">
        <v>0.52</v>
      </c>
      <c r="BO32">
        <v>15.61</v>
      </c>
      <c r="BP32">
        <v>0</v>
      </c>
      <c r="BQ32">
        <v>4.3899999999999997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77.05</v>
      </c>
    </row>
    <row r="33" spans="1:75">
      <c r="A33" t="s">
        <v>75</v>
      </c>
      <c r="B33">
        <v>0</v>
      </c>
      <c r="C33">
        <v>0</v>
      </c>
      <c r="D33">
        <v>28.35</v>
      </c>
      <c r="E33">
        <v>0</v>
      </c>
      <c r="F33">
        <v>0</v>
      </c>
      <c r="G33">
        <v>0</v>
      </c>
      <c r="H33">
        <v>0</v>
      </c>
      <c r="I33">
        <v>71.239999999999995</v>
      </c>
      <c r="J33">
        <v>12.603999999999999</v>
      </c>
      <c r="K33">
        <v>215.533728</v>
      </c>
      <c r="L33">
        <v>653.15250000000003</v>
      </c>
      <c r="M33">
        <v>85</v>
      </c>
      <c r="N33">
        <v>118.125</v>
      </c>
      <c r="O33">
        <v>123.66562500000001</v>
      </c>
      <c r="P33">
        <v>138</v>
      </c>
      <c r="Q33">
        <v>15.988</v>
      </c>
      <c r="R33">
        <v>33.57</v>
      </c>
      <c r="S33">
        <v>26.390910000000002</v>
      </c>
      <c r="T33">
        <v>0</v>
      </c>
      <c r="U33">
        <v>390.375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38.448</v>
      </c>
      <c r="AH33">
        <v>152.27760000000001</v>
      </c>
      <c r="AI33">
        <v>49.646999999999998</v>
      </c>
      <c r="AJ33">
        <v>0</v>
      </c>
      <c r="AK33">
        <v>50.76</v>
      </c>
      <c r="AL33">
        <v>79.364599999999996</v>
      </c>
      <c r="AM33">
        <v>5.1986999999999997</v>
      </c>
      <c r="AN33">
        <v>0.66954999999999998</v>
      </c>
      <c r="AO33">
        <v>24.108000000000001</v>
      </c>
      <c r="AP33">
        <v>11.529</v>
      </c>
      <c r="AQ33">
        <v>0</v>
      </c>
      <c r="AR33">
        <v>31.74672</v>
      </c>
      <c r="AS33">
        <v>0</v>
      </c>
      <c r="AT33">
        <v>12.772</v>
      </c>
      <c r="AU33">
        <v>0</v>
      </c>
      <c r="AV33">
        <v>13.65</v>
      </c>
      <c r="AW33">
        <v>68.960999999999999</v>
      </c>
      <c r="AX33">
        <v>3.8359999999999999</v>
      </c>
      <c r="AY33">
        <v>0</v>
      </c>
      <c r="AZ33">
        <f t="shared" si="0"/>
        <v>77.05</v>
      </c>
      <c r="BA33">
        <f t="shared" si="1"/>
        <v>2918.9912719999993</v>
      </c>
      <c r="BD33">
        <v>24.08</v>
      </c>
      <c r="BE33">
        <v>7.63</v>
      </c>
      <c r="BF33">
        <v>0.28000000000000003</v>
      </c>
      <c r="BG33">
        <v>3.99</v>
      </c>
      <c r="BH33">
        <v>4.3600000000000003</v>
      </c>
      <c r="BI33">
        <v>4.78</v>
      </c>
      <c r="BJ33">
        <v>1.56</v>
      </c>
      <c r="BK33">
        <v>3.4</v>
      </c>
      <c r="BL33">
        <v>2.23</v>
      </c>
      <c r="BM33">
        <v>1.61</v>
      </c>
      <c r="BN33">
        <v>0.52</v>
      </c>
      <c r="BO33">
        <v>15.61</v>
      </c>
      <c r="BP33">
        <v>0</v>
      </c>
      <c r="BQ33">
        <v>4.3899999999999997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77.05</v>
      </c>
    </row>
    <row r="34" spans="1:75">
      <c r="A34" t="s">
        <v>76</v>
      </c>
      <c r="B34">
        <v>0</v>
      </c>
      <c r="C34">
        <v>0</v>
      </c>
      <c r="D34">
        <v>28.35</v>
      </c>
      <c r="E34">
        <v>0</v>
      </c>
      <c r="F34">
        <v>0</v>
      </c>
      <c r="G34">
        <v>0</v>
      </c>
      <c r="H34">
        <v>0</v>
      </c>
      <c r="I34">
        <v>71.239999999999995</v>
      </c>
      <c r="J34">
        <v>12.603999999999999</v>
      </c>
      <c r="K34">
        <v>215.533728</v>
      </c>
      <c r="L34">
        <v>653.15250000000003</v>
      </c>
      <c r="M34">
        <v>85</v>
      </c>
      <c r="N34">
        <v>118.125</v>
      </c>
      <c r="O34">
        <v>123.66562500000001</v>
      </c>
      <c r="P34">
        <v>138</v>
      </c>
      <c r="Q34">
        <v>15.988</v>
      </c>
      <c r="R34">
        <v>33.57</v>
      </c>
      <c r="S34">
        <v>26.390910000000002</v>
      </c>
      <c r="T34">
        <v>0</v>
      </c>
      <c r="U34">
        <v>370.125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38.448</v>
      </c>
      <c r="AH34">
        <v>152.27760000000001</v>
      </c>
      <c r="AI34">
        <v>49.646999999999998</v>
      </c>
      <c r="AJ34">
        <v>0</v>
      </c>
      <c r="AK34">
        <v>50.76</v>
      </c>
      <c r="AL34">
        <v>79.364599999999996</v>
      </c>
      <c r="AM34">
        <v>5.1986999999999997</v>
      </c>
      <c r="AN34">
        <v>0.66954999999999998</v>
      </c>
      <c r="AO34">
        <v>24.108000000000001</v>
      </c>
      <c r="AP34">
        <v>11.529</v>
      </c>
      <c r="AQ34">
        <v>0</v>
      </c>
      <c r="AR34">
        <v>31.74672</v>
      </c>
      <c r="AS34">
        <v>0</v>
      </c>
      <c r="AT34">
        <v>12.772</v>
      </c>
      <c r="AU34">
        <v>0</v>
      </c>
      <c r="AV34">
        <v>13.65</v>
      </c>
      <c r="AW34">
        <v>68.960999999999999</v>
      </c>
      <c r="AX34">
        <v>3.8359999999999999</v>
      </c>
      <c r="AY34">
        <v>0</v>
      </c>
      <c r="AZ34">
        <f t="shared" si="0"/>
        <v>77.05</v>
      </c>
      <c r="BA34">
        <f t="shared" si="1"/>
        <v>2898.7412719999993</v>
      </c>
      <c r="BD34">
        <v>24.08</v>
      </c>
      <c r="BE34">
        <v>7.63</v>
      </c>
      <c r="BF34">
        <v>0.28000000000000003</v>
      </c>
      <c r="BG34">
        <v>3.99</v>
      </c>
      <c r="BH34">
        <v>4.3600000000000003</v>
      </c>
      <c r="BI34">
        <v>4.78</v>
      </c>
      <c r="BJ34">
        <v>1.56</v>
      </c>
      <c r="BK34">
        <v>3.4</v>
      </c>
      <c r="BL34">
        <v>2.23</v>
      </c>
      <c r="BM34">
        <v>1.61</v>
      </c>
      <c r="BN34">
        <v>0.52</v>
      </c>
      <c r="BO34">
        <v>15.61</v>
      </c>
      <c r="BP34">
        <v>0</v>
      </c>
      <c r="BQ34">
        <v>4.3899999999999997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77.05</v>
      </c>
    </row>
    <row r="35" spans="1:75">
      <c r="A35" t="s">
        <v>77</v>
      </c>
      <c r="B35">
        <v>0</v>
      </c>
      <c r="C35">
        <v>0</v>
      </c>
      <c r="D35">
        <v>27.824999999999999</v>
      </c>
      <c r="E35">
        <v>0</v>
      </c>
      <c r="F35">
        <v>0</v>
      </c>
      <c r="G35">
        <v>0</v>
      </c>
      <c r="H35">
        <v>0</v>
      </c>
      <c r="I35">
        <v>71.239999999999995</v>
      </c>
      <c r="J35">
        <v>12.603999999999999</v>
      </c>
      <c r="K35">
        <v>215.533728</v>
      </c>
      <c r="L35">
        <v>653.15250000000003</v>
      </c>
      <c r="M35">
        <v>85</v>
      </c>
      <c r="N35">
        <v>118.125</v>
      </c>
      <c r="O35">
        <v>123.66562500000001</v>
      </c>
      <c r="P35">
        <v>138</v>
      </c>
      <c r="Q35">
        <v>15.988</v>
      </c>
      <c r="R35">
        <v>33.57</v>
      </c>
      <c r="S35">
        <v>26.390910000000002</v>
      </c>
      <c r="T35">
        <v>0</v>
      </c>
      <c r="U35">
        <v>346.5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38.448</v>
      </c>
      <c r="AH35">
        <v>152.27760000000001</v>
      </c>
      <c r="AI35">
        <v>49.646999999999998</v>
      </c>
      <c r="AJ35">
        <v>0</v>
      </c>
      <c r="AK35">
        <v>50.76</v>
      </c>
      <c r="AL35">
        <v>79.364599999999996</v>
      </c>
      <c r="AM35">
        <v>5.1986999999999997</v>
      </c>
      <c r="AN35">
        <v>0.66954999999999998</v>
      </c>
      <c r="AO35">
        <v>24.108000000000001</v>
      </c>
      <c r="AP35">
        <v>11.529</v>
      </c>
      <c r="AQ35">
        <v>0</v>
      </c>
      <c r="AR35">
        <v>31.74672</v>
      </c>
      <c r="AS35">
        <v>0</v>
      </c>
      <c r="AT35">
        <v>12.772</v>
      </c>
      <c r="AU35">
        <v>0</v>
      </c>
      <c r="AV35">
        <v>13.65</v>
      </c>
      <c r="AW35">
        <v>68.960999999999999</v>
      </c>
      <c r="AX35">
        <v>3.8359999999999999</v>
      </c>
      <c r="AY35">
        <v>0</v>
      </c>
      <c r="AZ35">
        <f t="shared" si="0"/>
        <v>76.989999999999995</v>
      </c>
      <c r="BA35">
        <f t="shared" si="1"/>
        <v>2874.5312719999993</v>
      </c>
      <c r="BD35">
        <v>24.08</v>
      </c>
      <c r="BE35">
        <v>7.63</v>
      </c>
      <c r="BF35">
        <v>0.22</v>
      </c>
      <c r="BG35">
        <v>3.99</v>
      </c>
      <c r="BH35">
        <v>4.3600000000000003</v>
      </c>
      <c r="BI35">
        <v>4.78</v>
      </c>
      <c r="BJ35">
        <v>1.56</v>
      </c>
      <c r="BK35">
        <v>3.4</v>
      </c>
      <c r="BL35">
        <v>2.23</v>
      </c>
      <c r="BM35">
        <v>1.61</v>
      </c>
      <c r="BN35">
        <v>0.52</v>
      </c>
      <c r="BO35">
        <v>15.61</v>
      </c>
      <c r="BP35">
        <v>0</v>
      </c>
      <c r="BQ35">
        <v>4.3899999999999997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76.989999999999995</v>
      </c>
    </row>
    <row r="36" spans="1:75">
      <c r="A36" t="s">
        <v>78</v>
      </c>
      <c r="B36">
        <v>0</v>
      </c>
      <c r="C36">
        <v>0</v>
      </c>
      <c r="D36">
        <v>27.824999999999999</v>
      </c>
      <c r="E36">
        <v>0</v>
      </c>
      <c r="F36">
        <v>0</v>
      </c>
      <c r="G36">
        <v>0</v>
      </c>
      <c r="H36">
        <v>0</v>
      </c>
      <c r="I36">
        <v>71.239999999999995</v>
      </c>
      <c r="J36">
        <v>12.603999999999999</v>
      </c>
      <c r="K36">
        <v>215.533728</v>
      </c>
      <c r="L36">
        <v>653.15250000000003</v>
      </c>
      <c r="M36">
        <v>85</v>
      </c>
      <c r="N36">
        <v>118.125</v>
      </c>
      <c r="O36">
        <v>123.66562500000001</v>
      </c>
      <c r="P36">
        <v>138</v>
      </c>
      <c r="Q36">
        <v>15.988</v>
      </c>
      <c r="R36">
        <v>33.57</v>
      </c>
      <c r="S36">
        <v>26.390910000000002</v>
      </c>
      <c r="T36">
        <v>0</v>
      </c>
      <c r="U36">
        <v>346.5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38.448</v>
      </c>
      <c r="AH36">
        <v>152.27760000000001</v>
      </c>
      <c r="AI36">
        <v>19.094999999999999</v>
      </c>
      <c r="AJ36">
        <v>0</v>
      </c>
      <c r="AK36">
        <v>50.76</v>
      </c>
      <c r="AL36">
        <v>79.364599999999996</v>
      </c>
      <c r="AM36">
        <v>5.1986999999999997</v>
      </c>
      <c r="AN36">
        <v>0.66954999999999998</v>
      </c>
      <c r="AO36">
        <v>24.108000000000001</v>
      </c>
      <c r="AP36">
        <v>11.529</v>
      </c>
      <c r="AQ36">
        <v>0</v>
      </c>
      <c r="AR36">
        <v>31.74672</v>
      </c>
      <c r="AS36">
        <v>0</v>
      </c>
      <c r="AT36">
        <v>12.772</v>
      </c>
      <c r="AU36">
        <v>0</v>
      </c>
      <c r="AV36">
        <v>13.65</v>
      </c>
      <c r="AW36">
        <v>68.960999999999999</v>
      </c>
      <c r="AX36">
        <v>3.8359999999999999</v>
      </c>
      <c r="AY36">
        <v>0</v>
      </c>
      <c r="AZ36">
        <f t="shared" si="0"/>
        <v>76.989999999999995</v>
      </c>
      <c r="BA36">
        <f t="shared" si="1"/>
        <v>2843.9792719999991</v>
      </c>
      <c r="BD36">
        <v>24.08</v>
      </c>
      <c r="BE36">
        <v>7.63</v>
      </c>
      <c r="BF36">
        <v>0.22</v>
      </c>
      <c r="BG36">
        <v>3.99</v>
      </c>
      <c r="BH36">
        <v>4.3600000000000003</v>
      </c>
      <c r="BI36">
        <v>4.78</v>
      </c>
      <c r="BJ36">
        <v>1.56</v>
      </c>
      <c r="BK36">
        <v>3.4</v>
      </c>
      <c r="BL36">
        <v>2.23</v>
      </c>
      <c r="BM36">
        <v>1.61</v>
      </c>
      <c r="BN36">
        <v>0.52</v>
      </c>
      <c r="BO36">
        <v>15.61</v>
      </c>
      <c r="BP36">
        <v>0</v>
      </c>
      <c r="BQ36">
        <v>4.3899999999999997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76.989999999999995</v>
      </c>
    </row>
    <row r="37" spans="1:75">
      <c r="A37" t="s">
        <v>79</v>
      </c>
      <c r="B37">
        <v>0</v>
      </c>
      <c r="C37">
        <v>0</v>
      </c>
      <c r="D37">
        <v>27.824999999999999</v>
      </c>
      <c r="E37">
        <v>0</v>
      </c>
      <c r="F37">
        <v>0</v>
      </c>
      <c r="G37">
        <v>0</v>
      </c>
      <c r="H37">
        <v>0</v>
      </c>
      <c r="I37">
        <v>71.239999999999995</v>
      </c>
      <c r="J37">
        <v>12.603999999999999</v>
      </c>
      <c r="K37">
        <v>215.533728</v>
      </c>
      <c r="L37">
        <v>653.15250000000003</v>
      </c>
      <c r="M37">
        <v>85</v>
      </c>
      <c r="N37">
        <v>118.125</v>
      </c>
      <c r="O37">
        <v>123.66562500000001</v>
      </c>
      <c r="P37">
        <v>138</v>
      </c>
      <c r="Q37">
        <v>15.988</v>
      </c>
      <c r="R37">
        <v>33.57</v>
      </c>
      <c r="S37">
        <v>26.390910000000002</v>
      </c>
      <c r="T37">
        <v>0</v>
      </c>
      <c r="U37">
        <v>346.5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0</v>
      </c>
      <c r="AG37">
        <v>38.448</v>
      </c>
      <c r="AH37">
        <v>152.27760000000001</v>
      </c>
      <c r="AI37">
        <v>29.279</v>
      </c>
      <c r="AJ37">
        <v>0</v>
      </c>
      <c r="AK37">
        <v>50.76</v>
      </c>
      <c r="AL37">
        <v>79.364599999999996</v>
      </c>
      <c r="AM37">
        <v>5.1986999999999997</v>
      </c>
      <c r="AN37">
        <v>0.66954999999999998</v>
      </c>
      <c r="AO37">
        <v>24.108000000000001</v>
      </c>
      <c r="AP37">
        <v>11.529</v>
      </c>
      <c r="AQ37">
        <v>0</v>
      </c>
      <c r="AR37">
        <v>31.74672</v>
      </c>
      <c r="AS37">
        <v>0</v>
      </c>
      <c r="AT37">
        <v>12.772</v>
      </c>
      <c r="AU37">
        <v>0</v>
      </c>
      <c r="AV37">
        <v>13.65</v>
      </c>
      <c r="AW37">
        <v>68.960999999999999</v>
      </c>
      <c r="AX37">
        <v>3.8359999999999999</v>
      </c>
      <c r="AY37">
        <v>0</v>
      </c>
      <c r="AZ37">
        <f t="shared" si="0"/>
        <v>76.989999999999995</v>
      </c>
      <c r="BA37">
        <f t="shared" si="1"/>
        <v>2845.2892719999995</v>
      </c>
      <c r="BD37">
        <v>24.08</v>
      </c>
      <c r="BE37">
        <v>7.63</v>
      </c>
      <c r="BF37">
        <v>0.22</v>
      </c>
      <c r="BG37">
        <v>3.99</v>
      </c>
      <c r="BH37">
        <v>4.3600000000000003</v>
      </c>
      <c r="BI37">
        <v>4.78</v>
      </c>
      <c r="BJ37">
        <v>1.56</v>
      </c>
      <c r="BK37">
        <v>3.4</v>
      </c>
      <c r="BL37">
        <v>2.23</v>
      </c>
      <c r="BM37">
        <v>1.61</v>
      </c>
      <c r="BN37">
        <v>0.52</v>
      </c>
      <c r="BO37">
        <v>15.61</v>
      </c>
      <c r="BP37">
        <v>0</v>
      </c>
      <c r="BQ37">
        <v>4.3899999999999997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76.989999999999995</v>
      </c>
    </row>
    <row r="38" spans="1:75">
      <c r="A38" t="s">
        <v>80</v>
      </c>
      <c r="B38">
        <v>0</v>
      </c>
      <c r="C38">
        <v>0</v>
      </c>
      <c r="D38">
        <v>27.824999999999999</v>
      </c>
      <c r="E38">
        <v>0</v>
      </c>
      <c r="F38">
        <v>0</v>
      </c>
      <c r="G38">
        <v>0</v>
      </c>
      <c r="H38">
        <v>0</v>
      </c>
      <c r="I38">
        <v>71.239999999999995</v>
      </c>
      <c r="J38">
        <v>12.603999999999999</v>
      </c>
      <c r="K38">
        <v>215.533728</v>
      </c>
      <c r="L38">
        <v>653.15250000000003</v>
      </c>
      <c r="M38">
        <v>85</v>
      </c>
      <c r="N38">
        <v>118.125</v>
      </c>
      <c r="O38">
        <v>123.66562500000001</v>
      </c>
      <c r="P38">
        <v>138</v>
      </c>
      <c r="Q38">
        <v>15.988</v>
      </c>
      <c r="R38">
        <v>33.57</v>
      </c>
      <c r="S38">
        <v>26.390910000000002</v>
      </c>
      <c r="T38">
        <v>0</v>
      </c>
      <c r="U38">
        <v>346.5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0</v>
      </c>
      <c r="AG38">
        <v>38.448</v>
      </c>
      <c r="AH38">
        <v>152.27760000000001</v>
      </c>
      <c r="AI38">
        <v>29.279</v>
      </c>
      <c r="AJ38">
        <v>0</v>
      </c>
      <c r="AK38">
        <v>50.76</v>
      </c>
      <c r="AL38">
        <v>79.364599999999996</v>
      </c>
      <c r="AM38">
        <v>5.1986999999999997</v>
      </c>
      <c r="AN38">
        <v>0.66954999999999998</v>
      </c>
      <c r="AO38">
        <v>24.108000000000001</v>
      </c>
      <c r="AP38">
        <v>11.529</v>
      </c>
      <c r="AQ38">
        <v>0</v>
      </c>
      <c r="AR38">
        <v>31.74672</v>
      </c>
      <c r="AS38">
        <v>0</v>
      </c>
      <c r="AT38">
        <v>12.772</v>
      </c>
      <c r="AU38">
        <v>0</v>
      </c>
      <c r="AV38">
        <v>13.65</v>
      </c>
      <c r="AW38">
        <v>68.960999999999999</v>
      </c>
      <c r="AX38">
        <v>3.8359999999999999</v>
      </c>
      <c r="AY38">
        <v>0</v>
      </c>
      <c r="AZ38">
        <f t="shared" si="0"/>
        <v>76.989999999999995</v>
      </c>
      <c r="BA38">
        <f t="shared" si="1"/>
        <v>2845.2892719999995</v>
      </c>
      <c r="BD38">
        <v>24.08</v>
      </c>
      <c r="BE38">
        <v>7.63</v>
      </c>
      <c r="BF38">
        <v>0.22</v>
      </c>
      <c r="BG38">
        <v>3.99</v>
      </c>
      <c r="BH38">
        <v>4.3600000000000003</v>
      </c>
      <c r="BI38">
        <v>4.78</v>
      </c>
      <c r="BJ38">
        <v>1.56</v>
      </c>
      <c r="BK38">
        <v>3.4</v>
      </c>
      <c r="BL38">
        <v>2.23</v>
      </c>
      <c r="BM38">
        <v>1.61</v>
      </c>
      <c r="BN38">
        <v>0.52</v>
      </c>
      <c r="BO38">
        <v>15.61</v>
      </c>
      <c r="BP38">
        <v>0</v>
      </c>
      <c r="BQ38">
        <v>4.3899999999999997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76.989999999999995</v>
      </c>
    </row>
    <row r="39" spans="1:75">
      <c r="A39" t="s">
        <v>81</v>
      </c>
      <c r="B39">
        <v>0</v>
      </c>
      <c r="C39">
        <v>0</v>
      </c>
      <c r="D39">
        <v>27.824999999999999</v>
      </c>
      <c r="E39">
        <v>0</v>
      </c>
      <c r="F39">
        <v>0</v>
      </c>
      <c r="G39">
        <v>0</v>
      </c>
      <c r="H39">
        <v>0</v>
      </c>
      <c r="I39">
        <v>71.239999999999995</v>
      </c>
      <c r="J39">
        <v>12.603999999999999</v>
      </c>
      <c r="K39">
        <v>215.533728</v>
      </c>
      <c r="L39">
        <v>653.15250000000003</v>
      </c>
      <c r="M39">
        <v>85</v>
      </c>
      <c r="N39">
        <v>118.125</v>
      </c>
      <c r="O39">
        <v>123.66562500000001</v>
      </c>
      <c r="P39">
        <v>138</v>
      </c>
      <c r="Q39">
        <v>15.988</v>
      </c>
      <c r="R39">
        <v>33.57</v>
      </c>
      <c r="S39">
        <v>26.390910000000002</v>
      </c>
      <c r="T39">
        <v>0</v>
      </c>
      <c r="U39">
        <v>346.5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0</v>
      </c>
      <c r="AG39">
        <v>38.448</v>
      </c>
      <c r="AH39">
        <v>152.27760000000001</v>
      </c>
      <c r="AI39">
        <v>29.279</v>
      </c>
      <c r="AJ39">
        <v>0</v>
      </c>
      <c r="AK39">
        <v>50.76</v>
      </c>
      <c r="AL39">
        <v>79.364599999999996</v>
      </c>
      <c r="AM39">
        <v>5.1986999999999997</v>
      </c>
      <c r="AN39">
        <v>0.66954999999999998</v>
      </c>
      <c r="AO39">
        <v>24.108000000000001</v>
      </c>
      <c r="AP39">
        <v>10.888500000000001</v>
      </c>
      <c r="AQ39">
        <v>0</v>
      </c>
      <c r="AR39">
        <v>31.897383000000001</v>
      </c>
      <c r="AS39">
        <v>0</v>
      </c>
      <c r="AT39">
        <v>12.772</v>
      </c>
      <c r="AU39">
        <v>0</v>
      </c>
      <c r="AV39">
        <v>13.65</v>
      </c>
      <c r="AW39">
        <v>68.960999999999999</v>
      </c>
      <c r="AX39">
        <v>3.8359999999999999</v>
      </c>
      <c r="AY39">
        <v>0</v>
      </c>
      <c r="AZ39">
        <f t="shared" si="0"/>
        <v>76.989999999999995</v>
      </c>
      <c r="BA39">
        <f t="shared" si="1"/>
        <v>2838.2456349999993</v>
      </c>
      <c r="BD39">
        <v>24.08</v>
      </c>
      <c r="BE39">
        <v>7.63</v>
      </c>
      <c r="BF39">
        <v>0.22</v>
      </c>
      <c r="BG39">
        <v>3.99</v>
      </c>
      <c r="BH39">
        <v>4.3600000000000003</v>
      </c>
      <c r="BI39">
        <v>4.78</v>
      </c>
      <c r="BJ39">
        <v>1.56</v>
      </c>
      <c r="BK39">
        <v>3.4</v>
      </c>
      <c r="BL39">
        <v>2.23</v>
      </c>
      <c r="BM39">
        <v>1.61</v>
      </c>
      <c r="BN39">
        <v>0.52</v>
      </c>
      <c r="BO39">
        <v>15.61</v>
      </c>
      <c r="BP39">
        <v>0</v>
      </c>
      <c r="BQ39">
        <v>4.3899999999999997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76.989999999999995</v>
      </c>
    </row>
    <row r="40" spans="1:75">
      <c r="A40" t="s">
        <v>82</v>
      </c>
      <c r="B40">
        <v>0</v>
      </c>
      <c r="C40">
        <v>0</v>
      </c>
      <c r="D40">
        <v>27.824999999999999</v>
      </c>
      <c r="E40">
        <v>0</v>
      </c>
      <c r="F40">
        <v>0</v>
      </c>
      <c r="G40">
        <v>0</v>
      </c>
      <c r="H40">
        <v>0</v>
      </c>
      <c r="I40">
        <v>71.239999999999995</v>
      </c>
      <c r="J40">
        <v>12.603999999999999</v>
      </c>
      <c r="K40">
        <v>215.533728</v>
      </c>
      <c r="L40">
        <v>653.15250000000003</v>
      </c>
      <c r="M40">
        <v>85</v>
      </c>
      <c r="N40">
        <v>118.125</v>
      </c>
      <c r="O40">
        <v>123.66562500000001</v>
      </c>
      <c r="P40">
        <v>138</v>
      </c>
      <c r="Q40">
        <v>15.988</v>
      </c>
      <c r="R40">
        <v>33.57</v>
      </c>
      <c r="S40">
        <v>26.390910000000002</v>
      </c>
      <c r="T40">
        <v>0</v>
      </c>
      <c r="U40">
        <v>346.5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0</v>
      </c>
      <c r="AG40">
        <v>38.448</v>
      </c>
      <c r="AH40">
        <v>152.27760000000001</v>
      </c>
      <c r="AI40">
        <v>29.279</v>
      </c>
      <c r="AJ40">
        <v>0</v>
      </c>
      <c r="AK40">
        <v>50.76</v>
      </c>
      <c r="AL40">
        <v>79.364599999999996</v>
      </c>
      <c r="AM40">
        <v>5.1986999999999997</v>
      </c>
      <c r="AN40">
        <v>0.66954999999999998</v>
      </c>
      <c r="AO40">
        <v>24.108000000000001</v>
      </c>
      <c r="AP40">
        <v>10.888500000000001</v>
      </c>
      <c r="AQ40">
        <v>0</v>
      </c>
      <c r="AR40">
        <v>31.897383000000001</v>
      </c>
      <c r="AS40">
        <v>0</v>
      </c>
      <c r="AT40">
        <v>12.772</v>
      </c>
      <c r="AU40">
        <v>0</v>
      </c>
      <c r="AV40">
        <v>13.65</v>
      </c>
      <c r="AW40">
        <v>68.960999999999999</v>
      </c>
      <c r="AX40">
        <v>3.8359999999999999</v>
      </c>
      <c r="AY40">
        <v>0</v>
      </c>
      <c r="AZ40">
        <f t="shared" si="0"/>
        <v>76.989999999999995</v>
      </c>
      <c r="BA40">
        <f t="shared" si="1"/>
        <v>2831.6918349999996</v>
      </c>
      <c r="BD40">
        <v>24.08</v>
      </c>
      <c r="BE40">
        <v>7.63</v>
      </c>
      <c r="BF40">
        <v>0.22</v>
      </c>
      <c r="BG40">
        <v>3.99</v>
      </c>
      <c r="BH40">
        <v>4.3600000000000003</v>
      </c>
      <c r="BI40">
        <v>4.78</v>
      </c>
      <c r="BJ40">
        <v>1.56</v>
      </c>
      <c r="BK40">
        <v>3.4</v>
      </c>
      <c r="BL40">
        <v>2.23</v>
      </c>
      <c r="BM40">
        <v>1.61</v>
      </c>
      <c r="BN40">
        <v>0.52</v>
      </c>
      <c r="BO40">
        <v>15.61</v>
      </c>
      <c r="BP40">
        <v>0</v>
      </c>
      <c r="BQ40">
        <v>4.3899999999999997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76.989999999999995</v>
      </c>
    </row>
    <row r="41" spans="1:75">
      <c r="A41" t="s">
        <v>83</v>
      </c>
      <c r="B41">
        <v>0</v>
      </c>
      <c r="C41">
        <v>0</v>
      </c>
      <c r="D41">
        <v>27.824999999999999</v>
      </c>
      <c r="E41">
        <v>0</v>
      </c>
      <c r="F41">
        <v>0</v>
      </c>
      <c r="G41">
        <v>0</v>
      </c>
      <c r="H41">
        <v>0</v>
      </c>
      <c r="I41">
        <v>71.239999999999995</v>
      </c>
      <c r="J41">
        <v>12.603999999999999</v>
      </c>
      <c r="K41">
        <v>215.533728</v>
      </c>
      <c r="L41">
        <v>653.15250000000003</v>
      </c>
      <c r="M41">
        <v>85</v>
      </c>
      <c r="N41">
        <v>118.125</v>
      </c>
      <c r="O41">
        <v>123.66562500000001</v>
      </c>
      <c r="P41">
        <v>138</v>
      </c>
      <c r="Q41">
        <v>21.823619999999998</v>
      </c>
      <c r="R41">
        <v>33.57</v>
      </c>
      <c r="S41">
        <v>26.390910000000002</v>
      </c>
      <c r="T41">
        <v>0</v>
      </c>
      <c r="U41">
        <v>346.5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0</v>
      </c>
      <c r="AG41">
        <v>38.448</v>
      </c>
      <c r="AH41">
        <v>152.27760000000001</v>
      </c>
      <c r="AI41">
        <v>29.279</v>
      </c>
      <c r="AJ41">
        <v>0</v>
      </c>
      <c r="AK41">
        <v>50.76</v>
      </c>
      <c r="AL41">
        <v>79.364599999999996</v>
      </c>
      <c r="AM41">
        <v>5.1986999999999997</v>
      </c>
      <c r="AN41">
        <v>0.66954999999999998</v>
      </c>
      <c r="AO41">
        <v>24.108000000000001</v>
      </c>
      <c r="AP41">
        <v>10.888500000000001</v>
      </c>
      <c r="AQ41">
        <v>0</v>
      </c>
      <c r="AR41">
        <v>31.897383000000001</v>
      </c>
      <c r="AS41">
        <v>0</v>
      </c>
      <c r="AT41">
        <v>12.772</v>
      </c>
      <c r="AU41">
        <v>0</v>
      </c>
      <c r="AV41">
        <v>13.65</v>
      </c>
      <c r="AW41">
        <v>68.960999999999999</v>
      </c>
      <c r="AX41">
        <v>3.8359999999999999</v>
      </c>
      <c r="AY41">
        <v>0</v>
      </c>
      <c r="AZ41">
        <f t="shared" si="0"/>
        <v>76.989999999999995</v>
      </c>
      <c r="BA41">
        <f t="shared" si="1"/>
        <v>2837.5274549999995</v>
      </c>
      <c r="BD41">
        <v>24.08</v>
      </c>
      <c r="BE41">
        <v>7.63</v>
      </c>
      <c r="BF41">
        <v>0.22</v>
      </c>
      <c r="BG41">
        <v>3.99</v>
      </c>
      <c r="BH41">
        <v>4.3600000000000003</v>
      </c>
      <c r="BI41">
        <v>4.78</v>
      </c>
      <c r="BJ41">
        <v>1.56</v>
      </c>
      <c r="BK41">
        <v>3.4</v>
      </c>
      <c r="BL41">
        <v>2.23</v>
      </c>
      <c r="BM41">
        <v>1.61</v>
      </c>
      <c r="BN41">
        <v>0.52</v>
      </c>
      <c r="BO41">
        <v>15.61</v>
      </c>
      <c r="BP41">
        <v>0</v>
      </c>
      <c r="BQ41">
        <v>4.3899999999999997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76.989999999999995</v>
      </c>
    </row>
    <row r="42" spans="1:75">
      <c r="A42" t="s">
        <v>84</v>
      </c>
      <c r="B42">
        <v>0</v>
      </c>
      <c r="C42">
        <v>0</v>
      </c>
      <c r="D42">
        <v>27.824999999999999</v>
      </c>
      <c r="E42">
        <v>0</v>
      </c>
      <c r="F42">
        <v>0</v>
      </c>
      <c r="G42">
        <v>0</v>
      </c>
      <c r="H42">
        <v>0</v>
      </c>
      <c r="I42">
        <v>71.239999999999995</v>
      </c>
      <c r="J42">
        <v>12.603999999999999</v>
      </c>
      <c r="K42">
        <v>215.533728</v>
      </c>
      <c r="L42">
        <v>653.15250000000003</v>
      </c>
      <c r="M42">
        <v>85</v>
      </c>
      <c r="N42">
        <v>118.125</v>
      </c>
      <c r="O42">
        <v>123.66562500000001</v>
      </c>
      <c r="P42">
        <v>138</v>
      </c>
      <c r="Q42">
        <v>21.823619999999998</v>
      </c>
      <c r="R42">
        <v>33.57</v>
      </c>
      <c r="S42">
        <v>26.390910000000002</v>
      </c>
      <c r="T42">
        <v>0</v>
      </c>
      <c r="U42">
        <v>346.5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0</v>
      </c>
      <c r="AG42">
        <v>38.448</v>
      </c>
      <c r="AH42">
        <v>152.27760000000001</v>
      </c>
      <c r="AI42">
        <v>29.279</v>
      </c>
      <c r="AJ42">
        <v>0</v>
      </c>
      <c r="AK42">
        <v>50.76</v>
      </c>
      <c r="AL42">
        <v>79.364599999999996</v>
      </c>
      <c r="AM42">
        <v>5.1986999999999997</v>
      </c>
      <c r="AN42">
        <v>0.66954999999999998</v>
      </c>
      <c r="AO42">
        <v>24.108000000000001</v>
      </c>
      <c r="AP42">
        <v>10.888500000000001</v>
      </c>
      <c r="AQ42">
        <v>0</v>
      </c>
      <c r="AR42">
        <v>31.897383000000001</v>
      </c>
      <c r="AS42">
        <v>0</v>
      </c>
      <c r="AT42">
        <v>12.772</v>
      </c>
      <c r="AU42">
        <v>0</v>
      </c>
      <c r="AV42">
        <v>13.65</v>
      </c>
      <c r="AW42">
        <v>68.960999999999999</v>
      </c>
      <c r="AX42">
        <v>3.8359999999999999</v>
      </c>
      <c r="AY42">
        <v>0</v>
      </c>
      <c r="AZ42">
        <f t="shared" si="0"/>
        <v>77.09</v>
      </c>
      <c r="BA42">
        <f t="shared" si="1"/>
        <v>2837.6274549999998</v>
      </c>
      <c r="BD42">
        <v>24.08</v>
      </c>
      <c r="BE42">
        <v>7.63</v>
      </c>
      <c r="BF42">
        <v>0.22</v>
      </c>
      <c r="BG42">
        <v>3.99</v>
      </c>
      <c r="BH42">
        <v>4.3600000000000003</v>
      </c>
      <c r="BI42">
        <v>4.78</v>
      </c>
      <c r="BJ42">
        <v>1.56</v>
      </c>
      <c r="BK42">
        <v>3.45</v>
      </c>
      <c r="BL42">
        <v>2.2799999999999998</v>
      </c>
      <c r="BM42">
        <v>1.61</v>
      </c>
      <c r="BN42">
        <v>0.52</v>
      </c>
      <c r="BO42">
        <v>15.61</v>
      </c>
      <c r="BP42">
        <v>0</v>
      </c>
      <c r="BQ42">
        <v>4.3899999999999997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77.09</v>
      </c>
    </row>
    <row r="43" spans="1:75">
      <c r="A43" t="s">
        <v>85</v>
      </c>
      <c r="B43">
        <v>0</v>
      </c>
      <c r="C43">
        <v>0</v>
      </c>
      <c r="D43">
        <v>27.824999999999999</v>
      </c>
      <c r="E43">
        <v>0</v>
      </c>
      <c r="F43">
        <v>0</v>
      </c>
      <c r="G43">
        <v>0</v>
      </c>
      <c r="H43">
        <v>0</v>
      </c>
      <c r="I43">
        <v>71.239999999999995</v>
      </c>
      <c r="J43">
        <v>12.603999999999999</v>
      </c>
      <c r="K43">
        <v>215.533728</v>
      </c>
      <c r="L43">
        <v>653.15250000000003</v>
      </c>
      <c r="M43">
        <v>87</v>
      </c>
      <c r="N43">
        <v>118.125</v>
      </c>
      <c r="O43">
        <v>123.66562500000001</v>
      </c>
      <c r="P43">
        <v>138</v>
      </c>
      <c r="Q43">
        <v>21.823619999999998</v>
      </c>
      <c r="R43">
        <v>33.57</v>
      </c>
      <c r="S43">
        <v>26.390910000000002</v>
      </c>
      <c r="T43">
        <v>0</v>
      </c>
      <c r="U43">
        <v>346.5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38.448</v>
      </c>
      <c r="AH43">
        <v>152.27760000000001</v>
      </c>
      <c r="AI43">
        <v>31.188500000000001</v>
      </c>
      <c r="AJ43">
        <v>0</v>
      </c>
      <c r="AK43">
        <v>50.76</v>
      </c>
      <c r="AL43">
        <v>79.364599999999996</v>
      </c>
      <c r="AM43">
        <v>5.1986999999999997</v>
      </c>
      <c r="AN43">
        <v>0.66954999999999998</v>
      </c>
      <c r="AO43">
        <v>24.108000000000001</v>
      </c>
      <c r="AP43">
        <v>10.888500000000001</v>
      </c>
      <c r="AQ43">
        <v>0</v>
      </c>
      <c r="AR43">
        <v>31.897383000000001</v>
      </c>
      <c r="AS43">
        <v>0</v>
      </c>
      <c r="AT43">
        <v>12.772</v>
      </c>
      <c r="AU43">
        <v>0</v>
      </c>
      <c r="AV43">
        <v>13.65</v>
      </c>
      <c r="AW43">
        <v>68.960999999999999</v>
      </c>
      <c r="AX43">
        <v>3.8359999999999999</v>
      </c>
      <c r="AY43">
        <v>0</v>
      </c>
      <c r="AZ43">
        <f t="shared" si="0"/>
        <v>76.58</v>
      </c>
      <c r="BA43">
        <f t="shared" si="1"/>
        <v>2841.0269549999998</v>
      </c>
      <c r="BD43">
        <v>24.08</v>
      </c>
      <c r="BE43">
        <v>7.63</v>
      </c>
      <c r="BF43">
        <v>0.22</v>
      </c>
      <c r="BG43">
        <v>3.99</v>
      </c>
      <c r="BH43">
        <v>4.3600000000000003</v>
      </c>
      <c r="BI43">
        <v>4.78</v>
      </c>
      <c r="BJ43">
        <v>1.56</v>
      </c>
      <c r="BK43">
        <v>3.45</v>
      </c>
      <c r="BL43">
        <v>2.2799999999999998</v>
      </c>
      <c r="BM43">
        <v>1.61</v>
      </c>
      <c r="BN43">
        <v>0.52</v>
      </c>
      <c r="BO43">
        <v>15.1</v>
      </c>
      <c r="BP43">
        <v>0</v>
      </c>
      <c r="BQ43">
        <v>4.3899999999999997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76.58</v>
      </c>
    </row>
    <row r="44" spans="1:75">
      <c r="A44" t="s">
        <v>86</v>
      </c>
      <c r="B44">
        <v>0</v>
      </c>
      <c r="C44">
        <v>0</v>
      </c>
      <c r="D44">
        <v>27.824999999999999</v>
      </c>
      <c r="E44">
        <v>0</v>
      </c>
      <c r="F44">
        <v>0</v>
      </c>
      <c r="G44">
        <v>0</v>
      </c>
      <c r="H44">
        <v>0</v>
      </c>
      <c r="I44">
        <v>71.239999999999995</v>
      </c>
      <c r="J44">
        <v>12.603999999999999</v>
      </c>
      <c r="K44">
        <v>215.533728</v>
      </c>
      <c r="L44">
        <v>653.15250000000003</v>
      </c>
      <c r="M44">
        <v>87</v>
      </c>
      <c r="N44">
        <v>118.125</v>
      </c>
      <c r="O44">
        <v>123.66562500000001</v>
      </c>
      <c r="P44">
        <v>138</v>
      </c>
      <c r="Q44">
        <v>21.823619999999998</v>
      </c>
      <c r="R44">
        <v>33.57</v>
      </c>
      <c r="S44">
        <v>26.390910000000002</v>
      </c>
      <c r="T44">
        <v>0</v>
      </c>
      <c r="U44">
        <v>346.5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38.448</v>
      </c>
      <c r="AH44">
        <v>152.27760000000001</v>
      </c>
      <c r="AI44">
        <v>31.188500000000001</v>
      </c>
      <c r="AJ44">
        <v>0</v>
      </c>
      <c r="AK44">
        <v>50.76</v>
      </c>
      <c r="AL44">
        <v>79.364599999999996</v>
      </c>
      <c r="AM44">
        <v>5.1986999999999997</v>
      </c>
      <c r="AN44">
        <v>0.66954999999999998</v>
      </c>
      <c r="AO44">
        <v>24.108000000000001</v>
      </c>
      <c r="AP44">
        <v>10.888500000000001</v>
      </c>
      <c r="AQ44">
        <v>0</v>
      </c>
      <c r="AR44">
        <v>31.897383000000001</v>
      </c>
      <c r="AS44">
        <v>0</v>
      </c>
      <c r="AT44">
        <v>12.772</v>
      </c>
      <c r="AU44">
        <v>0</v>
      </c>
      <c r="AV44">
        <v>13.65</v>
      </c>
      <c r="AW44">
        <v>68.960999999999999</v>
      </c>
      <c r="AX44">
        <v>3.8359999999999999</v>
      </c>
      <c r="AY44">
        <v>0</v>
      </c>
      <c r="AZ44">
        <f t="shared" si="0"/>
        <v>76.960000000000008</v>
      </c>
      <c r="BA44">
        <f t="shared" si="1"/>
        <v>2841.4069549999999</v>
      </c>
      <c r="BD44">
        <v>24.08</v>
      </c>
      <c r="BE44">
        <v>7.63</v>
      </c>
      <c r="BF44">
        <v>0.22</v>
      </c>
      <c r="BG44">
        <v>3.99</v>
      </c>
      <c r="BH44">
        <v>4.3600000000000003</v>
      </c>
      <c r="BI44">
        <v>4.78</v>
      </c>
      <c r="BJ44">
        <v>1.56</v>
      </c>
      <c r="BK44">
        <v>3.52</v>
      </c>
      <c r="BL44">
        <v>2.34</v>
      </c>
      <c r="BM44">
        <v>1.61</v>
      </c>
      <c r="BN44">
        <v>0.52</v>
      </c>
      <c r="BO44">
        <v>15.35</v>
      </c>
      <c r="BP44">
        <v>0</v>
      </c>
      <c r="BQ44">
        <v>4.3899999999999997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76.960000000000008</v>
      </c>
    </row>
    <row r="45" spans="1:75">
      <c r="A45" t="s">
        <v>87</v>
      </c>
      <c r="B45">
        <v>0</v>
      </c>
      <c r="C45">
        <v>0</v>
      </c>
      <c r="D45">
        <v>27.824999999999999</v>
      </c>
      <c r="E45">
        <v>0</v>
      </c>
      <c r="F45">
        <v>0</v>
      </c>
      <c r="G45">
        <v>0</v>
      </c>
      <c r="H45">
        <v>0</v>
      </c>
      <c r="I45">
        <v>71.239999999999995</v>
      </c>
      <c r="J45">
        <v>12.603999999999999</v>
      </c>
      <c r="K45">
        <v>215.533728</v>
      </c>
      <c r="L45">
        <v>653.15250000000003</v>
      </c>
      <c r="M45">
        <v>87</v>
      </c>
      <c r="N45">
        <v>118.125</v>
      </c>
      <c r="O45">
        <v>123.66562500000001</v>
      </c>
      <c r="P45">
        <v>138</v>
      </c>
      <c r="Q45">
        <v>21.823619999999998</v>
      </c>
      <c r="R45">
        <v>33.57</v>
      </c>
      <c r="S45">
        <v>26.390910000000002</v>
      </c>
      <c r="T45">
        <v>0</v>
      </c>
      <c r="U45">
        <v>346.5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38.448</v>
      </c>
      <c r="AH45">
        <v>152.27760000000001</v>
      </c>
      <c r="AI45">
        <v>44.555</v>
      </c>
      <c r="AJ45">
        <v>0</v>
      </c>
      <c r="AK45">
        <v>50.76</v>
      </c>
      <c r="AL45">
        <v>79.364599999999996</v>
      </c>
      <c r="AM45">
        <v>5.1986999999999997</v>
      </c>
      <c r="AN45">
        <v>0.66954999999999998</v>
      </c>
      <c r="AO45">
        <v>24.108000000000001</v>
      </c>
      <c r="AP45">
        <v>10.888500000000001</v>
      </c>
      <c r="AQ45">
        <v>0</v>
      </c>
      <c r="AR45">
        <v>31.897383000000001</v>
      </c>
      <c r="AS45">
        <v>0</v>
      </c>
      <c r="AT45">
        <v>12.772</v>
      </c>
      <c r="AU45">
        <v>0</v>
      </c>
      <c r="AV45">
        <v>13.65</v>
      </c>
      <c r="AW45">
        <v>68.960999999999999</v>
      </c>
      <c r="AX45">
        <v>3.8359999999999999</v>
      </c>
      <c r="AY45">
        <v>0</v>
      </c>
      <c r="AZ45">
        <f t="shared" si="0"/>
        <v>76.800000000000011</v>
      </c>
      <c r="BA45">
        <f t="shared" si="1"/>
        <v>2854.6134549999997</v>
      </c>
      <c r="BD45">
        <v>24.08</v>
      </c>
      <c r="BE45">
        <v>7.63</v>
      </c>
      <c r="BF45">
        <v>0.22</v>
      </c>
      <c r="BG45">
        <v>3.99</v>
      </c>
      <c r="BH45">
        <v>4.3600000000000003</v>
      </c>
      <c r="BI45">
        <v>4.78</v>
      </c>
      <c r="BJ45">
        <v>1.56</v>
      </c>
      <c r="BK45">
        <v>3.52</v>
      </c>
      <c r="BL45">
        <v>2.34</v>
      </c>
      <c r="BM45">
        <v>1.61</v>
      </c>
      <c r="BN45">
        <v>0.52</v>
      </c>
      <c r="BO45">
        <v>15.19</v>
      </c>
      <c r="BP45">
        <v>0</v>
      </c>
      <c r="BQ45">
        <v>4.3899999999999997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76.800000000000011</v>
      </c>
    </row>
    <row r="46" spans="1:75">
      <c r="A46" t="s">
        <v>88</v>
      </c>
      <c r="B46">
        <v>0</v>
      </c>
      <c r="C46">
        <v>0</v>
      </c>
      <c r="D46">
        <v>27.824999999999999</v>
      </c>
      <c r="E46">
        <v>0</v>
      </c>
      <c r="F46">
        <v>0</v>
      </c>
      <c r="G46">
        <v>0</v>
      </c>
      <c r="H46">
        <v>0</v>
      </c>
      <c r="I46">
        <v>71.239999999999995</v>
      </c>
      <c r="J46">
        <v>12.603999999999999</v>
      </c>
      <c r="K46">
        <v>215.533728</v>
      </c>
      <c r="L46">
        <v>653.15250000000003</v>
      </c>
      <c r="M46">
        <v>87</v>
      </c>
      <c r="N46">
        <v>118.125</v>
      </c>
      <c r="O46">
        <v>123.66562500000001</v>
      </c>
      <c r="P46">
        <v>138</v>
      </c>
      <c r="Q46">
        <v>21.823619999999998</v>
      </c>
      <c r="R46">
        <v>33.57</v>
      </c>
      <c r="S46">
        <v>26.390910000000002</v>
      </c>
      <c r="T46">
        <v>0</v>
      </c>
      <c r="U46">
        <v>346.5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38.448</v>
      </c>
      <c r="AH46">
        <v>152.27760000000001</v>
      </c>
      <c r="AI46">
        <v>44.555</v>
      </c>
      <c r="AJ46">
        <v>0</v>
      </c>
      <c r="AK46">
        <v>50.76</v>
      </c>
      <c r="AL46">
        <v>79.364599999999996</v>
      </c>
      <c r="AM46">
        <v>5.1986999999999997</v>
      </c>
      <c r="AN46">
        <v>0.66954999999999998</v>
      </c>
      <c r="AO46">
        <v>24.108000000000001</v>
      </c>
      <c r="AP46">
        <v>10.888500000000001</v>
      </c>
      <c r="AQ46">
        <v>0</v>
      </c>
      <c r="AR46">
        <v>31.897383000000001</v>
      </c>
      <c r="AS46">
        <v>0</v>
      </c>
      <c r="AT46">
        <v>12.772</v>
      </c>
      <c r="AU46">
        <v>0</v>
      </c>
      <c r="AV46">
        <v>13.65</v>
      </c>
      <c r="AW46">
        <v>68.960999999999999</v>
      </c>
      <c r="AX46">
        <v>3.8359999999999999</v>
      </c>
      <c r="AY46">
        <v>0</v>
      </c>
      <c r="AZ46">
        <f t="shared" si="0"/>
        <v>76.800000000000011</v>
      </c>
      <c r="BA46">
        <f t="shared" si="1"/>
        <v>2854.6134549999997</v>
      </c>
      <c r="BD46">
        <v>24.08</v>
      </c>
      <c r="BE46">
        <v>7.63</v>
      </c>
      <c r="BF46">
        <v>0.22</v>
      </c>
      <c r="BG46">
        <v>3.99</v>
      </c>
      <c r="BH46">
        <v>4.3600000000000003</v>
      </c>
      <c r="BI46">
        <v>4.78</v>
      </c>
      <c r="BJ46">
        <v>1.56</v>
      </c>
      <c r="BK46">
        <v>3.52</v>
      </c>
      <c r="BL46">
        <v>2.34</v>
      </c>
      <c r="BM46">
        <v>1.61</v>
      </c>
      <c r="BN46">
        <v>0.52</v>
      </c>
      <c r="BO46">
        <v>15.19</v>
      </c>
      <c r="BP46">
        <v>0</v>
      </c>
      <c r="BQ46">
        <v>4.3899999999999997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76.800000000000011</v>
      </c>
    </row>
    <row r="47" spans="1:75">
      <c r="A47" t="s">
        <v>89</v>
      </c>
      <c r="B47">
        <v>0</v>
      </c>
      <c r="C47">
        <v>0</v>
      </c>
      <c r="D47">
        <v>27.824999999999999</v>
      </c>
      <c r="E47">
        <v>0</v>
      </c>
      <c r="F47">
        <v>0</v>
      </c>
      <c r="G47">
        <v>43.44</v>
      </c>
      <c r="H47">
        <v>0</v>
      </c>
      <c r="I47">
        <v>71.239999999999995</v>
      </c>
      <c r="J47">
        <v>12.603999999999999</v>
      </c>
      <c r="K47">
        <v>215.533728</v>
      </c>
      <c r="L47">
        <v>653.15250000000003</v>
      </c>
      <c r="M47">
        <v>87</v>
      </c>
      <c r="N47">
        <v>118.125</v>
      </c>
      <c r="O47">
        <v>123.66562500000001</v>
      </c>
      <c r="P47">
        <v>138</v>
      </c>
      <c r="Q47">
        <v>21.823619999999998</v>
      </c>
      <c r="R47">
        <v>33.57</v>
      </c>
      <c r="S47">
        <v>26.390910000000002</v>
      </c>
      <c r="T47">
        <v>0</v>
      </c>
      <c r="U47">
        <v>346.5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38.448</v>
      </c>
      <c r="AH47">
        <v>152.27760000000001</v>
      </c>
      <c r="AI47">
        <v>44.555</v>
      </c>
      <c r="AJ47">
        <v>0</v>
      </c>
      <c r="AK47">
        <v>50.76</v>
      </c>
      <c r="AL47">
        <v>79.364599999999996</v>
      </c>
      <c r="AM47">
        <v>5.1986999999999997</v>
      </c>
      <c r="AN47">
        <v>0.66954999999999998</v>
      </c>
      <c r="AO47">
        <v>24.108000000000001</v>
      </c>
      <c r="AP47">
        <v>7.6859999999999999</v>
      </c>
      <c r="AQ47">
        <v>0</v>
      </c>
      <c r="AR47">
        <v>31.897383000000001</v>
      </c>
      <c r="AS47">
        <v>0</v>
      </c>
      <c r="AT47">
        <v>12.772</v>
      </c>
      <c r="AU47">
        <v>0</v>
      </c>
      <c r="AV47">
        <v>13.65</v>
      </c>
      <c r="AW47">
        <v>25.521000000000001</v>
      </c>
      <c r="AX47">
        <v>3.8359999999999999</v>
      </c>
      <c r="AY47">
        <v>0</v>
      </c>
      <c r="AZ47">
        <f t="shared" si="0"/>
        <v>75.72</v>
      </c>
      <c r="BA47">
        <f t="shared" si="1"/>
        <v>2850.3309549999994</v>
      </c>
      <c r="BD47">
        <v>24.08</v>
      </c>
      <c r="BE47">
        <v>7.63</v>
      </c>
      <c r="BF47">
        <v>0.22</v>
      </c>
      <c r="BG47">
        <v>3.99</v>
      </c>
      <c r="BH47">
        <v>4.3600000000000003</v>
      </c>
      <c r="BI47">
        <v>4.78</v>
      </c>
      <c r="BJ47">
        <v>1.56</v>
      </c>
      <c r="BK47">
        <v>3.52</v>
      </c>
      <c r="BL47">
        <v>2.34</v>
      </c>
      <c r="BM47">
        <v>1.61</v>
      </c>
      <c r="BN47">
        <v>0.52</v>
      </c>
      <c r="BO47">
        <v>14.11</v>
      </c>
      <c r="BP47">
        <v>0</v>
      </c>
      <c r="BQ47">
        <v>4.3899999999999997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75.72</v>
      </c>
    </row>
    <row r="48" spans="1:75">
      <c r="A48" t="s">
        <v>90</v>
      </c>
      <c r="B48">
        <v>0</v>
      </c>
      <c r="C48">
        <v>0</v>
      </c>
      <c r="D48">
        <v>27.824999999999999</v>
      </c>
      <c r="E48">
        <v>0</v>
      </c>
      <c r="F48">
        <v>0</v>
      </c>
      <c r="G48">
        <v>43.44</v>
      </c>
      <c r="H48">
        <v>0</v>
      </c>
      <c r="I48">
        <v>71.239999999999995</v>
      </c>
      <c r="J48">
        <v>12.603999999999999</v>
      </c>
      <c r="K48">
        <v>215.533728</v>
      </c>
      <c r="L48">
        <v>653.15250000000003</v>
      </c>
      <c r="M48">
        <v>87</v>
      </c>
      <c r="N48">
        <v>118.125</v>
      </c>
      <c r="O48">
        <v>123.66562500000001</v>
      </c>
      <c r="P48">
        <v>138</v>
      </c>
      <c r="Q48">
        <v>21.823619999999998</v>
      </c>
      <c r="R48">
        <v>33.57</v>
      </c>
      <c r="S48">
        <v>26.390910000000002</v>
      </c>
      <c r="T48">
        <v>0</v>
      </c>
      <c r="U48">
        <v>346.5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38.448</v>
      </c>
      <c r="AH48">
        <v>152.27760000000001</v>
      </c>
      <c r="AI48">
        <v>44.555</v>
      </c>
      <c r="AJ48">
        <v>0</v>
      </c>
      <c r="AK48">
        <v>50.76</v>
      </c>
      <c r="AL48">
        <v>79.364599999999996</v>
      </c>
      <c r="AM48">
        <v>5.1986999999999997</v>
      </c>
      <c r="AN48">
        <v>0.66954999999999998</v>
      </c>
      <c r="AO48">
        <v>24.108000000000001</v>
      </c>
      <c r="AP48">
        <v>7.6859999999999999</v>
      </c>
      <c r="AQ48">
        <v>0</v>
      </c>
      <c r="AR48">
        <v>31.897383000000001</v>
      </c>
      <c r="AS48">
        <v>0</v>
      </c>
      <c r="AT48">
        <v>12.772</v>
      </c>
      <c r="AU48">
        <v>0</v>
      </c>
      <c r="AV48">
        <v>13.65</v>
      </c>
      <c r="AW48">
        <v>25.521000000000001</v>
      </c>
      <c r="AX48">
        <v>3.8359999999999999</v>
      </c>
      <c r="AY48">
        <v>0</v>
      </c>
      <c r="AZ48">
        <f t="shared" si="0"/>
        <v>75.78</v>
      </c>
      <c r="BA48">
        <f t="shared" si="1"/>
        <v>2850.3909549999998</v>
      </c>
      <c r="BD48">
        <v>24.08</v>
      </c>
      <c r="BE48">
        <v>7.63</v>
      </c>
      <c r="BF48">
        <v>0.28000000000000003</v>
      </c>
      <c r="BG48">
        <v>3.99</v>
      </c>
      <c r="BH48">
        <v>4.3600000000000003</v>
      </c>
      <c r="BI48">
        <v>4.78</v>
      </c>
      <c r="BJ48">
        <v>1.56</v>
      </c>
      <c r="BK48">
        <v>3.52</v>
      </c>
      <c r="BL48">
        <v>2.34</v>
      </c>
      <c r="BM48">
        <v>1.61</v>
      </c>
      <c r="BN48">
        <v>0.52</v>
      </c>
      <c r="BO48">
        <v>14.11</v>
      </c>
      <c r="BP48">
        <v>0</v>
      </c>
      <c r="BQ48">
        <v>4.3899999999999997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75.78</v>
      </c>
    </row>
    <row r="49" spans="1:75">
      <c r="A49" t="s">
        <v>91</v>
      </c>
      <c r="B49">
        <v>0</v>
      </c>
      <c r="C49">
        <v>0</v>
      </c>
      <c r="D49">
        <v>27.824999999999999</v>
      </c>
      <c r="E49">
        <v>0</v>
      </c>
      <c r="F49">
        <v>0</v>
      </c>
      <c r="G49">
        <v>43.44</v>
      </c>
      <c r="H49">
        <v>0</v>
      </c>
      <c r="I49">
        <v>71.239999999999995</v>
      </c>
      <c r="J49">
        <v>12.603999999999999</v>
      </c>
      <c r="K49">
        <v>215.533728</v>
      </c>
      <c r="L49">
        <v>653.15250000000003</v>
      </c>
      <c r="M49">
        <v>87</v>
      </c>
      <c r="N49">
        <v>118.125</v>
      </c>
      <c r="O49">
        <v>123.66562500000001</v>
      </c>
      <c r="P49">
        <v>138</v>
      </c>
      <c r="Q49">
        <v>21.823619999999998</v>
      </c>
      <c r="R49">
        <v>33.57</v>
      </c>
      <c r="S49">
        <v>26.390910000000002</v>
      </c>
      <c r="T49">
        <v>0</v>
      </c>
      <c r="U49">
        <v>346.5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42.14808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38.448</v>
      </c>
      <c r="AH49">
        <v>152.27760000000001</v>
      </c>
      <c r="AI49">
        <v>44.555</v>
      </c>
      <c r="AJ49">
        <v>0</v>
      </c>
      <c r="AK49">
        <v>50.76</v>
      </c>
      <c r="AL49">
        <v>52.29</v>
      </c>
      <c r="AM49">
        <v>5.1986999999999997</v>
      </c>
      <c r="AN49">
        <v>0.66954999999999998</v>
      </c>
      <c r="AO49">
        <v>24.108000000000001</v>
      </c>
      <c r="AP49">
        <v>7.6859999999999999</v>
      </c>
      <c r="AQ49">
        <v>0</v>
      </c>
      <c r="AR49">
        <v>31.897383000000001</v>
      </c>
      <c r="AS49">
        <v>0</v>
      </c>
      <c r="AT49">
        <v>12.772</v>
      </c>
      <c r="AU49">
        <v>0</v>
      </c>
      <c r="AV49">
        <v>13.65</v>
      </c>
      <c r="AW49">
        <v>25.521000000000001</v>
      </c>
      <c r="AX49">
        <v>3.8359999999999999</v>
      </c>
      <c r="AY49">
        <v>0</v>
      </c>
      <c r="AZ49">
        <f t="shared" si="0"/>
        <v>75.78</v>
      </c>
      <c r="BA49">
        <f t="shared" si="1"/>
        <v>2823.3163549999999</v>
      </c>
      <c r="BD49">
        <v>24.08</v>
      </c>
      <c r="BE49">
        <v>7.63</v>
      </c>
      <c r="BF49">
        <v>0.28000000000000003</v>
      </c>
      <c r="BG49">
        <v>3.99</v>
      </c>
      <c r="BH49">
        <v>4.3600000000000003</v>
      </c>
      <c r="BI49">
        <v>4.78</v>
      </c>
      <c r="BJ49">
        <v>1.56</v>
      </c>
      <c r="BK49">
        <v>3.52</v>
      </c>
      <c r="BL49">
        <v>2.34</v>
      </c>
      <c r="BM49">
        <v>1.61</v>
      </c>
      <c r="BN49">
        <v>0.52</v>
      </c>
      <c r="BO49">
        <v>14.11</v>
      </c>
      <c r="BP49">
        <v>0</v>
      </c>
      <c r="BQ49">
        <v>4.3899999999999997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75.78</v>
      </c>
    </row>
    <row r="50" spans="1:75">
      <c r="A50" t="s">
        <v>92</v>
      </c>
      <c r="B50">
        <v>0</v>
      </c>
      <c r="C50">
        <v>0</v>
      </c>
      <c r="D50">
        <v>27.824999999999999</v>
      </c>
      <c r="E50">
        <v>0</v>
      </c>
      <c r="F50">
        <v>0</v>
      </c>
      <c r="G50">
        <v>43.44</v>
      </c>
      <c r="H50">
        <v>0</v>
      </c>
      <c r="I50">
        <v>71.239999999999995</v>
      </c>
      <c r="J50">
        <v>12.603999999999999</v>
      </c>
      <c r="K50">
        <v>215.533728</v>
      </c>
      <c r="L50">
        <v>653.15250000000003</v>
      </c>
      <c r="M50">
        <v>87</v>
      </c>
      <c r="N50">
        <v>118.125</v>
      </c>
      <c r="O50">
        <v>123.66562500000001</v>
      </c>
      <c r="P50">
        <v>138</v>
      </c>
      <c r="Q50">
        <v>21.823619999999998</v>
      </c>
      <c r="R50">
        <v>33.57</v>
      </c>
      <c r="S50">
        <v>26.390910000000002</v>
      </c>
      <c r="T50">
        <v>0</v>
      </c>
      <c r="U50">
        <v>346.5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42.14808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38.448</v>
      </c>
      <c r="AH50">
        <v>152.27760000000001</v>
      </c>
      <c r="AI50">
        <v>44.555</v>
      </c>
      <c r="AJ50">
        <v>0</v>
      </c>
      <c r="AK50">
        <v>50.76</v>
      </c>
      <c r="AL50">
        <v>52.29</v>
      </c>
      <c r="AM50">
        <v>5.1986999999999997</v>
      </c>
      <c r="AN50">
        <v>0.66954999999999998</v>
      </c>
      <c r="AO50">
        <v>24.108000000000001</v>
      </c>
      <c r="AP50">
        <v>7.6859999999999999</v>
      </c>
      <c r="AQ50">
        <v>0</v>
      </c>
      <c r="AR50">
        <v>31.897383000000001</v>
      </c>
      <c r="AS50">
        <v>0</v>
      </c>
      <c r="AT50">
        <v>12.772</v>
      </c>
      <c r="AU50">
        <v>0</v>
      </c>
      <c r="AV50">
        <v>13.65</v>
      </c>
      <c r="AW50">
        <v>25.521000000000001</v>
      </c>
      <c r="AX50">
        <v>3.8359999999999999</v>
      </c>
      <c r="AY50">
        <v>0</v>
      </c>
      <c r="AZ50">
        <f t="shared" si="0"/>
        <v>75.78</v>
      </c>
      <c r="BA50">
        <f t="shared" si="1"/>
        <v>2823.3163549999999</v>
      </c>
      <c r="BD50">
        <v>24.08</v>
      </c>
      <c r="BE50">
        <v>7.63</v>
      </c>
      <c r="BF50">
        <v>0.28000000000000003</v>
      </c>
      <c r="BG50">
        <v>3.99</v>
      </c>
      <c r="BH50">
        <v>4.3600000000000003</v>
      </c>
      <c r="BI50">
        <v>4.78</v>
      </c>
      <c r="BJ50">
        <v>1.56</v>
      </c>
      <c r="BK50">
        <v>3.52</v>
      </c>
      <c r="BL50">
        <v>2.34</v>
      </c>
      <c r="BM50">
        <v>1.61</v>
      </c>
      <c r="BN50">
        <v>0.52</v>
      </c>
      <c r="BO50">
        <v>14.11</v>
      </c>
      <c r="BP50">
        <v>0</v>
      </c>
      <c r="BQ50">
        <v>4.3899999999999997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75.78</v>
      </c>
    </row>
    <row r="51" spans="1:75">
      <c r="A51" t="s">
        <v>93</v>
      </c>
      <c r="B51">
        <v>0</v>
      </c>
      <c r="C51">
        <v>0</v>
      </c>
      <c r="D51">
        <v>27.3</v>
      </c>
      <c r="E51">
        <v>0</v>
      </c>
      <c r="F51">
        <v>0</v>
      </c>
      <c r="G51">
        <v>43.44</v>
      </c>
      <c r="H51">
        <v>0</v>
      </c>
      <c r="I51">
        <v>71.239999999999995</v>
      </c>
      <c r="J51">
        <v>12.603999999999999</v>
      </c>
      <c r="K51">
        <v>215.533728</v>
      </c>
      <c r="L51">
        <v>653.15250000000003</v>
      </c>
      <c r="M51">
        <v>87</v>
      </c>
      <c r="N51">
        <v>118.125</v>
      </c>
      <c r="O51">
        <v>123.66562500000001</v>
      </c>
      <c r="P51">
        <v>138</v>
      </c>
      <c r="Q51">
        <v>21.823619999999998</v>
      </c>
      <c r="R51">
        <v>33.57</v>
      </c>
      <c r="S51">
        <v>26.390910000000002</v>
      </c>
      <c r="T51">
        <v>0</v>
      </c>
      <c r="U51">
        <v>346.5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38.448</v>
      </c>
      <c r="AH51">
        <v>152.27760000000001</v>
      </c>
      <c r="AI51">
        <v>49.646999999999998</v>
      </c>
      <c r="AJ51">
        <v>0</v>
      </c>
      <c r="AK51">
        <v>50.76</v>
      </c>
      <c r="AL51">
        <v>52.29</v>
      </c>
      <c r="AM51">
        <v>5.1986999999999997</v>
      </c>
      <c r="AN51">
        <v>0.66954999999999998</v>
      </c>
      <c r="AO51">
        <v>24.108000000000001</v>
      </c>
      <c r="AP51">
        <v>8.9670000000000005</v>
      </c>
      <c r="AQ51">
        <v>0</v>
      </c>
      <c r="AR51">
        <v>31.897383000000001</v>
      </c>
      <c r="AS51">
        <v>0</v>
      </c>
      <c r="AT51">
        <v>12.772</v>
      </c>
      <c r="AU51">
        <v>0</v>
      </c>
      <c r="AV51">
        <v>13.65</v>
      </c>
      <c r="AW51">
        <v>25.521000000000001</v>
      </c>
      <c r="AX51">
        <v>3.8359999999999999</v>
      </c>
      <c r="AY51">
        <v>0</v>
      </c>
      <c r="AZ51">
        <f t="shared" si="0"/>
        <v>75.740000000000009</v>
      </c>
      <c r="BA51">
        <f t="shared" si="1"/>
        <v>2829.1243549999999</v>
      </c>
      <c r="BD51">
        <v>24.08</v>
      </c>
      <c r="BE51">
        <v>7.63</v>
      </c>
      <c r="BF51">
        <v>0.28000000000000003</v>
      </c>
      <c r="BG51">
        <v>3.99</v>
      </c>
      <c r="BH51">
        <v>4.3600000000000003</v>
      </c>
      <c r="BI51">
        <v>4.78</v>
      </c>
      <c r="BJ51">
        <v>1.56</v>
      </c>
      <c r="BK51">
        <v>3.52</v>
      </c>
      <c r="BL51">
        <v>2.34</v>
      </c>
      <c r="BM51">
        <v>1.61</v>
      </c>
      <c r="BN51">
        <v>0.52</v>
      </c>
      <c r="BO51">
        <v>14.11</v>
      </c>
      <c r="BP51">
        <v>0</v>
      </c>
      <c r="BQ51">
        <v>4.3899999999999997</v>
      </c>
      <c r="BR51">
        <v>2.15</v>
      </c>
      <c r="BS51">
        <v>0.42</v>
      </c>
      <c r="BT51">
        <v>0</v>
      </c>
      <c r="BU51">
        <v>0</v>
      </c>
      <c r="BV51">
        <v>0</v>
      </c>
      <c r="BW51">
        <f t="shared" si="2"/>
        <v>75.740000000000009</v>
      </c>
    </row>
    <row r="52" spans="1:75">
      <c r="A52" t="s">
        <v>94</v>
      </c>
      <c r="B52">
        <v>0</v>
      </c>
      <c r="C52">
        <v>0</v>
      </c>
      <c r="D52">
        <v>27.3</v>
      </c>
      <c r="E52">
        <v>0</v>
      </c>
      <c r="F52">
        <v>0</v>
      </c>
      <c r="G52">
        <v>43.44</v>
      </c>
      <c r="H52">
        <v>0</v>
      </c>
      <c r="I52">
        <v>71.239999999999995</v>
      </c>
      <c r="J52">
        <v>12.603999999999999</v>
      </c>
      <c r="K52">
        <v>215.533728</v>
      </c>
      <c r="L52">
        <v>653.15250000000003</v>
      </c>
      <c r="M52">
        <v>87</v>
      </c>
      <c r="N52">
        <v>118.125</v>
      </c>
      <c r="O52">
        <v>123.66562500000001</v>
      </c>
      <c r="P52">
        <v>138</v>
      </c>
      <c r="Q52">
        <v>21.823619999999998</v>
      </c>
      <c r="R52">
        <v>33.57</v>
      </c>
      <c r="S52">
        <v>26.390910000000002</v>
      </c>
      <c r="T52">
        <v>0</v>
      </c>
      <c r="U52">
        <v>346.5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38.448</v>
      </c>
      <c r="AH52">
        <v>152.27760000000001</v>
      </c>
      <c r="AI52">
        <v>49.646999999999998</v>
      </c>
      <c r="AJ52">
        <v>0</v>
      </c>
      <c r="AK52">
        <v>50.76</v>
      </c>
      <c r="AL52">
        <v>52.29</v>
      </c>
      <c r="AM52">
        <v>5.1986999999999997</v>
      </c>
      <c r="AN52">
        <v>0.66954999999999998</v>
      </c>
      <c r="AO52">
        <v>24.108000000000001</v>
      </c>
      <c r="AP52">
        <v>10.888500000000001</v>
      </c>
      <c r="AQ52">
        <v>0</v>
      </c>
      <c r="AR52">
        <v>31.897383000000001</v>
      </c>
      <c r="AS52">
        <v>0</v>
      </c>
      <c r="AT52">
        <v>12.772</v>
      </c>
      <c r="AU52">
        <v>0</v>
      </c>
      <c r="AV52">
        <v>13.65</v>
      </c>
      <c r="AW52">
        <v>25.521000000000001</v>
      </c>
      <c r="AX52">
        <v>3.8359999999999999</v>
      </c>
      <c r="AY52">
        <v>0</v>
      </c>
      <c r="AZ52">
        <f t="shared" si="0"/>
        <v>75.710000000000008</v>
      </c>
      <c r="BA52">
        <f t="shared" si="1"/>
        <v>2831.0158550000001</v>
      </c>
      <c r="BD52">
        <v>24.08</v>
      </c>
      <c r="BE52">
        <v>7.63</v>
      </c>
      <c r="BF52">
        <v>0.28000000000000003</v>
      </c>
      <c r="BG52">
        <v>3.99</v>
      </c>
      <c r="BH52">
        <v>4.3600000000000003</v>
      </c>
      <c r="BI52">
        <v>4.78</v>
      </c>
      <c r="BJ52">
        <v>1.56</v>
      </c>
      <c r="BK52">
        <v>3.52</v>
      </c>
      <c r="BL52">
        <v>2.34</v>
      </c>
      <c r="BM52">
        <v>1.61</v>
      </c>
      <c r="BN52">
        <v>0.52</v>
      </c>
      <c r="BO52">
        <v>14.11</v>
      </c>
      <c r="BP52">
        <v>0</v>
      </c>
      <c r="BQ52">
        <v>4.3899999999999997</v>
      </c>
      <c r="BR52">
        <v>2.15</v>
      </c>
      <c r="BS52">
        <v>0.39</v>
      </c>
      <c r="BT52">
        <v>0</v>
      </c>
      <c r="BU52">
        <v>0</v>
      </c>
      <c r="BV52">
        <v>0</v>
      </c>
      <c r="BW52">
        <f t="shared" si="2"/>
        <v>75.710000000000008</v>
      </c>
    </row>
    <row r="53" spans="1:75">
      <c r="A53" t="s">
        <v>95</v>
      </c>
      <c r="B53">
        <v>0</v>
      </c>
      <c r="C53">
        <v>0</v>
      </c>
      <c r="D53">
        <v>27.3</v>
      </c>
      <c r="E53">
        <v>0</v>
      </c>
      <c r="F53">
        <v>0</v>
      </c>
      <c r="G53">
        <v>43.44</v>
      </c>
      <c r="H53">
        <v>0</v>
      </c>
      <c r="I53">
        <v>71.239999999999995</v>
      </c>
      <c r="J53">
        <v>12.603999999999999</v>
      </c>
      <c r="K53">
        <v>215.533728</v>
      </c>
      <c r="L53">
        <v>653.15250000000003</v>
      </c>
      <c r="M53">
        <v>87</v>
      </c>
      <c r="N53">
        <v>118.125</v>
      </c>
      <c r="O53">
        <v>123.66562500000001</v>
      </c>
      <c r="P53">
        <v>138</v>
      </c>
      <c r="Q53">
        <v>21.823619999999998</v>
      </c>
      <c r="R53">
        <v>33.57</v>
      </c>
      <c r="S53">
        <v>26.390910000000002</v>
      </c>
      <c r="T53">
        <v>0</v>
      </c>
      <c r="U53">
        <v>346.5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38.448</v>
      </c>
      <c r="AH53">
        <v>152.27760000000001</v>
      </c>
      <c r="AI53">
        <v>49.646999999999998</v>
      </c>
      <c r="AJ53">
        <v>0</v>
      </c>
      <c r="AK53">
        <v>50.76</v>
      </c>
      <c r="AL53">
        <v>79.364599999999996</v>
      </c>
      <c r="AM53">
        <v>5.1986999999999997</v>
      </c>
      <c r="AN53">
        <v>0.66954999999999998</v>
      </c>
      <c r="AO53">
        <v>24.108000000000001</v>
      </c>
      <c r="AP53">
        <v>10.888500000000001</v>
      </c>
      <c r="AQ53">
        <v>0</v>
      </c>
      <c r="AR53">
        <v>31.897383000000001</v>
      </c>
      <c r="AS53">
        <v>0</v>
      </c>
      <c r="AT53">
        <v>12.772</v>
      </c>
      <c r="AU53">
        <v>0</v>
      </c>
      <c r="AV53">
        <v>13.65</v>
      </c>
      <c r="AW53">
        <v>25.521000000000001</v>
      </c>
      <c r="AX53">
        <v>3.8359999999999999</v>
      </c>
      <c r="AY53">
        <v>0</v>
      </c>
      <c r="AZ53">
        <f t="shared" si="0"/>
        <v>75.870000000000019</v>
      </c>
      <c r="BA53">
        <f t="shared" si="1"/>
        <v>2858.2504549999999</v>
      </c>
      <c r="BD53">
        <v>24.08</v>
      </c>
      <c r="BE53">
        <v>7.63</v>
      </c>
      <c r="BF53">
        <v>0.39</v>
      </c>
      <c r="BG53">
        <v>3.99</v>
      </c>
      <c r="BH53">
        <v>4.3600000000000003</v>
      </c>
      <c r="BI53">
        <v>4.78</v>
      </c>
      <c r="BJ53">
        <v>1.56</v>
      </c>
      <c r="BK53">
        <v>3.52</v>
      </c>
      <c r="BL53">
        <v>2.34</v>
      </c>
      <c r="BM53">
        <v>1.61</v>
      </c>
      <c r="BN53">
        <v>0.52</v>
      </c>
      <c r="BO53">
        <v>14.19</v>
      </c>
      <c r="BP53">
        <v>0</v>
      </c>
      <c r="BQ53">
        <v>4.3899999999999997</v>
      </c>
      <c r="BR53">
        <v>2.15</v>
      </c>
      <c r="BS53">
        <v>0.36</v>
      </c>
      <c r="BT53">
        <v>0</v>
      </c>
      <c r="BU53">
        <v>0</v>
      </c>
      <c r="BV53">
        <v>0</v>
      </c>
      <c r="BW53">
        <f t="shared" si="2"/>
        <v>75.870000000000019</v>
      </c>
    </row>
    <row r="54" spans="1:75">
      <c r="A54" t="s">
        <v>96</v>
      </c>
      <c r="B54">
        <v>0</v>
      </c>
      <c r="C54">
        <v>0</v>
      </c>
      <c r="D54">
        <v>27.3</v>
      </c>
      <c r="E54">
        <v>0</v>
      </c>
      <c r="F54">
        <v>0</v>
      </c>
      <c r="G54">
        <v>43.44</v>
      </c>
      <c r="H54">
        <v>0</v>
      </c>
      <c r="I54">
        <v>71.239999999999995</v>
      </c>
      <c r="J54">
        <v>12.603999999999999</v>
      </c>
      <c r="K54">
        <v>215.533728</v>
      </c>
      <c r="L54">
        <v>653.15250000000003</v>
      </c>
      <c r="M54">
        <v>87</v>
      </c>
      <c r="N54">
        <v>118.125</v>
      </c>
      <c r="O54">
        <v>123.66562500000001</v>
      </c>
      <c r="P54">
        <v>138</v>
      </c>
      <c r="Q54">
        <v>21.823619999999998</v>
      </c>
      <c r="R54">
        <v>33.57</v>
      </c>
      <c r="S54">
        <v>26.390910000000002</v>
      </c>
      <c r="T54">
        <v>0</v>
      </c>
      <c r="U54">
        <v>346.5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38.448</v>
      </c>
      <c r="AH54">
        <v>152.27760000000001</v>
      </c>
      <c r="AI54">
        <v>49.646999999999998</v>
      </c>
      <c r="AJ54">
        <v>0</v>
      </c>
      <c r="AK54">
        <v>50.76</v>
      </c>
      <c r="AL54">
        <v>83.664000000000001</v>
      </c>
      <c r="AM54">
        <v>5.1986999999999997</v>
      </c>
      <c r="AN54">
        <v>0.66954999999999998</v>
      </c>
      <c r="AO54">
        <v>24.108000000000001</v>
      </c>
      <c r="AP54">
        <v>10.888500000000001</v>
      </c>
      <c r="AQ54">
        <v>0</v>
      </c>
      <c r="AR54">
        <v>31.897383000000001</v>
      </c>
      <c r="AS54">
        <v>0</v>
      </c>
      <c r="AT54">
        <v>12.772</v>
      </c>
      <c r="AU54">
        <v>0</v>
      </c>
      <c r="AV54">
        <v>13.65</v>
      </c>
      <c r="AW54">
        <v>25.521000000000001</v>
      </c>
      <c r="AX54">
        <v>3.8359999999999999</v>
      </c>
      <c r="AY54">
        <v>0</v>
      </c>
      <c r="AZ54">
        <f t="shared" si="0"/>
        <v>75.740000000000009</v>
      </c>
      <c r="BA54">
        <f t="shared" si="1"/>
        <v>2862.4198550000001</v>
      </c>
      <c r="BD54">
        <v>24.08</v>
      </c>
      <c r="BE54">
        <v>7.63</v>
      </c>
      <c r="BF54">
        <v>0.45</v>
      </c>
      <c r="BG54">
        <v>3.99</v>
      </c>
      <c r="BH54">
        <v>4.3600000000000003</v>
      </c>
      <c r="BI54">
        <v>4.78</v>
      </c>
      <c r="BJ54">
        <v>1.56</v>
      </c>
      <c r="BK54">
        <v>3.43</v>
      </c>
      <c r="BL54">
        <v>2.27</v>
      </c>
      <c r="BM54">
        <v>1.61</v>
      </c>
      <c r="BN54">
        <v>0.52</v>
      </c>
      <c r="BO54">
        <v>14.19</v>
      </c>
      <c r="BP54">
        <v>0</v>
      </c>
      <c r="BQ54">
        <v>4.3899999999999997</v>
      </c>
      <c r="BR54">
        <v>2.15</v>
      </c>
      <c r="BS54">
        <v>0.33</v>
      </c>
      <c r="BT54">
        <v>0</v>
      </c>
      <c r="BU54">
        <v>0</v>
      </c>
      <c r="BV54">
        <v>0</v>
      </c>
      <c r="BW54">
        <f t="shared" si="2"/>
        <v>75.740000000000009</v>
      </c>
    </row>
    <row r="55" spans="1:75">
      <c r="A55" t="s">
        <v>97</v>
      </c>
      <c r="B55">
        <v>0</v>
      </c>
      <c r="C55">
        <v>0</v>
      </c>
      <c r="D55">
        <v>27.3</v>
      </c>
      <c r="E55">
        <v>0</v>
      </c>
      <c r="F55">
        <v>0</v>
      </c>
      <c r="G55">
        <v>43.44</v>
      </c>
      <c r="H55">
        <v>0</v>
      </c>
      <c r="I55">
        <v>71.239999999999995</v>
      </c>
      <c r="J55">
        <v>12.603999999999999</v>
      </c>
      <c r="K55">
        <v>215.533728</v>
      </c>
      <c r="L55">
        <v>653.15250000000003</v>
      </c>
      <c r="M55">
        <v>87</v>
      </c>
      <c r="N55">
        <v>118.125</v>
      </c>
      <c r="O55">
        <v>123.66562500000001</v>
      </c>
      <c r="P55">
        <v>138</v>
      </c>
      <c r="Q55">
        <v>21.823619999999998</v>
      </c>
      <c r="R55">
        <v>33.57</v>
      </c>
      <c r="S55">
        <v>26.390910000000002</v>
      </c>
      <c r="T55">
        <v>0</v>
      </c>
      <c r="U55">
        <v>346.5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0</v>
      </c>
      <c r="AG55">
        <v>38.448</v>
      </c>
      <c r="AH55">
        <v>152.27760000000001</v>
      </c>
      <c r="AI55">
        <v>49.646999999999998</v>
      </c>
      <c r="AJ55">
        <v>0</v>
      </c>
      <c r="AK55">
        <v>50.76</v>
      </c>
      <c r="AL55">
        <v>83.664000000000001</v>
      </c>
      <c r="AM55">
        <v>5.1986999999999997</v>
      </c>
      <c r="AN55">
        <v>0.66954999999999998</v>
      </c>
      <c r="AO55">
        <v>24.108000000000001</v>
      </c>
      <c r="AP55">
        <v>10.888500000000001</v>
      </c>
      <c r="AQ55">
        <v>0</v>
      </c>
      <c r="AR55">
        <v>31.897383000000001</v>
      </c>
      <c r="AS55">
        <v>0</v>
      </c>
      <c r="AT55">
        <v>12.772</v>
      </c>
      <c r="AU55">
        <v>0</v>
      </c>
      <c r="AV55">
        <v>13.65</v>
      </c>
      <c r="AW55">
        <v>25.521000000000001</v>
      </c>
      <c r="AX55">
        <v>3.8359999999999999</v>
      </c>
      <c r="AY55">
        <v>0</v>
      </c>
      <c r="AZ55">
        <f t="shared" si="0"/>
        <v>75.850000000000009</v>
      </c>
      <c r="BA55">
        <f t="shared" si="1"/>
        <v>2862.5298550000002</v>
      </c>
      <c r="BD55">
        <v>24.08</v>
      </c>
      <c r="BE55">
        <v>7.63</v>
      </c>
      <c r="BF55">
        <v>0.56000000000000005</v>
      </c>
      <c r="BG55">
        <v>3.99</v>
      </c>
      <c r="BH55">
        <v>4.3600000000000003</v>
      </c>
      <c r="BI55">
        <v>4.78</v>
      </c>
      <c r="BJ55">
        <v>1.56</v>
      </c>
      <c r="BK55">
        <v>3.43</v>
      </c>
      <c r="BL55">
        <v>2.27</v>
      </c>
      <c r="BM55">
        <v>1.61</v>
      </c>
      <c r="BN55">
        <v>0.52</v>
      </c>
      <c r="BO55">
        <v>14.19</v>
      </c>
      <c r="BP55">
        <v>0</v>
      </c>
      <c r="BQ55">
        <v>4.3899999999999997</v>
      </c>
      <c r="BR55">
        <v>2.15</v>
      </c>
      <c r="BS55">
        <v>0.33</v>
      </c>
      <c r="BT55">
        <v>0</v>
      </c>
      <c r="BU55">
        <v>0</v>
      </c>
      <c r="BV55">
        <v>0</v>
      </c>
      <c r="BW55">
        <f t="shared" si="2"/>
        <v>75.850000000000009</v>
      </c>
    </row>
    <row r="56" spans="1:75">
      <c r="A56" t="s">
        <v>98</v>
      </c>
      <c r="B56">
        <v>0</v>
      </c>
      <c r="C56">
        <v>0</v>
      </c>
      <c r="D56">
        <v>27.3</v>
      </c>
      <c r="E56">
        <v>0</v>
      </c>
      <c r="F56">
        <v>0</v>
      </c>
      <c r="G56">
        <v>43.44</v>
      </c>
      <c r="H56">
        <v>0</v>
      </c>
      <c r="I56">
        <v>71.239999999999995</v>
      </c>
      <c r="J56">
        <v>12.603999999999999</v>
      </c>
      <c r="K56">
        <v>215.533728</v>
      </c>
      <c r="L56">
        <v>653.15250000000003</v>
      </c>
      <c r="M56">
        <v>87</v>
      </c>
      <c r="N56">
        <v>118.125</v>
      </c>
      <c r="O56">
        <v>123.66562500000001</v>
      </c>
      <c r="P56">
        <v>138</v>
      </c>
      <c r="Q56">
        <v>21.823619999999998</v>
      </c>
      <c r="R56">
        <v>33.57</v>
      </c>
      <c r="S56">
        <v>26.390910000000002</v>
      </c>
      <c r="T56">
        <v>0</v>
      </c>
      <c r="U56">
        <v>346.5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0</v>
      </c>
      <c r="AG56">
        <v>38.448</v>
      </c>
      <c r="AH56">
        <v>152.27760000000001</v>
      </c>
      <c r="AI56">
        <v>49.646999999999998</v>
      </c>
      <c r="AJ56">
        <v>0</v>
      </c>
      <c r="AK56">
        <v>50.76</v>
      </c>
      <c r="AL56">
        <v>83.664000000000001</v>
      </c>
      <c r="AM56">
        <v>5.1986999999999997</v>
      </c>
      <c r="AN56">
        <v>0.66954999999999998</v>
      </c>
      <c r="AO56">
        <v>24.108000000000001</v>
      </c>
      <c r="AP56">
        <v>10.888500000000001</v>
      </c>
      <c r="AQ56">
        <v>0</v>
      </c>
      <c r="AR56">
        <v>31.897383000000001</v>
      </c>
      <c r="AS56">
        <v>0</v>
      </c>
      <c r="AT56">
        <v>12.772</v>
      </c>
      <c r="AU56">
        <v>0</v>
      </c>
      <c r="AV56">
        <v>13.65</v>
      </c>
      <c r="AW56">
        <v>25.521000000000001</v>
      </c>
      <c r="AX56">
        <v>3.8359999999999999</v>
      </c>
      <c r="AY56">
        <v>0</v>
      </c>
      <c r="AZ56">
        <f t="shared" si="0"/>
        <v>75.850000000000009</v>
      </c>
      <c r="BA56">
        <f t="shared" si="1"/>
        <v>2862.5298550000002</v>
      </c>
      <c r="BD56">
        <v>24.08</v>
      </c>
      <c r="BE56">
        <v>7.63</v>
      </c>
      <c r="BF56">
        <v>0.56000000000000005</v>
      </c>
      <c r="BG56">
        <v>3.99</v>
      </c>
      <c r="BH56">
        <v>4.3600000000000003</v>
      </c>
      <c r="BI56">
        <v>4.78</v>
      </c>
      <c r="BJ56">
        <v>1.56</v>
      </c>
      <c r="BK56">
        <v>3.43</v>
      </c>
      <c r="BL56">
        <v>2.27</v>
      </c>
      <c r="BM56">
        <v>1.61</v>
      </c>
      <c r="BN56">
        <v>0.52</v>
      </c>
      <c r="BO56">
        <v>14.19</v>
      </c>
      <c r="BP56">
        <v>0</v>
      </c>
      <c r="BQ56">
        <v>4.3899999999999997</v>
      </c>
      <c r="BR56">
        <v>2.15</v>
      </c>
      <c r="BS56">
        <v>0.33</v>
      </c>
      <c r="BT56">
        <v>0</v>
      </c>
      <c r="BU56">
        <v>0</v>
      </c>
      <c r="BV56">
        <v>0</v>
      </c>
      <c r="BW56">
        <f t="shared" si="2"/>
        <v>75.850000000000009</v>
      </c>
    </row>
    <row r="57" spans="1:75">
      <c r="A57" t="s">
        <v>99</v>
      </c>
      <c r="B57">
        <v>0</v>
      </c>
      <c r="C57">
        <v>0</v>
      </c>
      <c r="D57">
        <v>27.3</v>
      </c>
      <c r="E57">
        <v>0</v>
      </c>
      <c r="F57">
        <v>0</v>
      </c>
      <c r="G57">
        <v>43.44</v>
      </c>
      <c r="H57">
        <v>0</v>
      </c>
      <c r="I57">
        <v>71.239999999999995</v>
      </c>
      <c r="J57">
        <v>12.603999999999999</v>
      </c>
      <c r="K57">
        <v>215.533728</v>
      </c>
      <c r="L57">
        <v>653.15250000000003</v>
      </c>
      <c r="M57">
        <v>87</v>
      </c>
      <c r="N57">
        <v>118.125</v>
      </c>
      <c r="O57">
        <v>123.66562500000001</v>
      </c>
      <c r="P57">
        <v>138</v>
      </c>
      <c r="Q57">
        <v>21.823619999999998</v>
      </c>
      <c r="R57">
        <v>33.57</v>
      </c>
      <c r="S57">
        <v>26.390910000000002</v>
      </c>
      <c r="T57">
        <v>0</v>
      </c>
      <c r="U57">
        <v>346.5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38.448</v>
      </c>
      <c r="AH57">
        <v>152.27760000000001</v>
      </c>
      <c r="AI57">
        <v>49.646999999999998</v>
      </c>
      <c r="AJ57">
        <v>0</v>
      </c>
      <c r="AK57">
        <v>50.76</v>
      </c>
      <c r="AL57">
        <v>83.664000000000001</v>
      </c>
      <c r="AM57">
        <v>5.1986999999999997</v>
      </c>
      <c r="AN57">
        <v>0.66954999999999998</v>
      </c>
      <c r="AO57">
        <v>24.108000000000001</v>
      </c>
      <c r="AP57">
        <v>10.888500000000001</v>
      </c>
      <c r="AQ57">
        <v>0</v>
      </c>
      <c r="AR57">
        <v>31.897383000000001</v>
      </c>
      <c r="AS57">
        <v>0</v>
      </c>
      <c r="AT57">
        <v>12.772</v>
      </c>
      <c r="AU57">
        <v>0</v>
      </c>
      <c r="AV57">
        <v>13.65</v>
      </c>
      <c r="AW57">
        <v>25.521000000000001</v>
      </c>
      <c r="AX57">
        <v>3.8359999999999999</v>
      </c>
      <c r="AY57">
        <v>0</v>
      </c>
      <c r="AZ57">
        <f t="shared" si="0"/>
        <v>75.850000000000009</v>
      </c>
      <c r="BA57">
        <f t="shared" si="1"/>
        <v>2871.403855</v>
      </c>
      <c r="BD57">
        <v>24.08</v>
      </c>
      <c r="BE57">
        <v>7.63</v>
      </c>
      <c r="BF57">
        <v>0.56000000000000005</v>
      </c>
      <c r="BG57">
        <v>3.99</v>
      </c>
      <c r="BH57">
        <v>4.3600000000000003</v>
      </c>
      <c r="BI57">
        <v>4.78</v>
      </c>
      <c r="BJ57">
        <v>1.56</v>
      </c>
      <c r="BK57">
        <v>3.43</v>
      </c>
      <c r="BL57">
        <v>2.27</v>
      </c>
      <c r="BM57">
        <v>1.61</v>
      </c>
      <c r="BN57">
        <v>0.52</v>
      </c>
      <c r="BO57">
        <v>14.19</v>
      </c>
      <c r="BP57">
        <v>0</v>
      </c>
      <c r="BQ57">
        <v>4.3899999999999997</v>
      </c>
      <c r="BR57">
        <v>2.15</v>
      </c>
      <c r="BS57">
        <v>0.33</v>
      </c>
      <c r="BT57">
        <v>0</v>
      </c>
      <c r="BU57">
        <v>0</v>
      </c>
      <c r="BV57">
        <v>0</v>
      </c>
      <c r="BW57">
        <f t="shared" si="2"/>
        <v>75.850000000000009</v>
      </c>
    </row>
    <row r="58" spans="1:75">
      <c r="A58" t="s">
        <v>100</v>
      </c>
      <c r="B58">
        <v>0</v>
      </c>
      <c r="C58">
        <v>0</v>
      </c>
      <c r="D58">
        <v>27.3</v>
      </c>
      <c r="E58">
        <v>0</v>
      </c>
      <c r="F58">
        <v>0</v>
      </c>
      <c r="G58">
        <v>43.44</v>
      </c>
      <c r="H58">
        <v>0</v>
      </c>
      <c r="I58">
        <v>71.239999999999995</v>
      </c>
      <c r="J58">
        <v>12.603999999999999</v>
      </c>
      <c r="K58">
        <v>215.533728</v>
      </c>
      <c r="L58">
        <v>653.15250000000003</v>
      </c>
      <c r="M58">
        <v>87</v>
      </c>
      <c r="N58">
        <v>118.125</v>
      </c>
      <c r="O58">
        <v>123.66562500000001</v>
      </c>
      <c r="P58">
        <v>138</v>
      </c>
      <c r="Q58">
        <v>21.823619999999998</v>
      </c>
      <c r="R58">
        <v>33.57</v>
      </c>
      <c r="S58">
        <v>26.390910000000002</v>
      </c>
      <c r="T58">
        <v>0</v>
      </c>
      <c r="U58">
        <v>346.5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38.448</v>
      </c>
      <c r="AH58">
        <v>152.27760000000001</v>
      </c>
      <c r="AI58">
        <v>49.646999999999998</v>
      </c>
      <c r="AJ58">
        <v>0</v>
      </c>
      <c r="AK58">
        <v>50.76</v>
      </c>
      <c r="AL58">
        <v>83.664000000000001</v>
      </c>
      <c r="AM58">
        <v>3.9990000000000001</v>
      </c>
      <c r="AN58">
        <v>0.66954999999999998</v>
      </c>
      <c r="AO58">
        <v>24.108000000000001</v>
      </c>
      <c r="AP58">
        <v>10.888500000000001</v>
      </c>
      <c r="AQ58">
        <v>0</v>
      </c>
      <c r="AR58">
        <v>31.897383000000001</v>
      </c>
      <c r="AS58">
        <v>0</v>
      </c>
      <c r="AT58">
        <v>12.772</v>
      </c>
      <c r="AU58">
        <v>0</v>
      </c>
      <c r="AV58">
        <v>13.65</v>
      </c>
      <c r="AW58">
        <v>25.521000000000001</v>
      </c>
      <c r="AX58">
        <v>3.8359999999999999</v>
      </c>
      <c r="AY58">
        <v>0</v>
      </c>
      <c r="AZ58">
        <f t="shared" si="0"/>
        <v>75.850000000000009</v>
      </c>
      <c r="BA58">
        <f t="shared" si="1"/>
        <v>2870.2041549999999</v>
      </c>
      <c r="BD58">
        <v>24.08</v>
      </c>
      <c r="BE58">
        <v>7.63</v>
      </c>
      <c r="BF58">
        <v>0.56000000000000005</v>
      </c>
      <c r="BG58">
        <v>3.99</v>
      </c>
      <c r="BH58">
        <v>4.3600000000000003</v>
      </c>
      <c r="BI58">
        <v>4.78</v>
      </c>
      <c r="BJ58">
        <v>1.56</v>
      </c>
      <c r="BK58">
        <v>3.43</v>
      </c>
      <c r="BL58">
        <v>2.27</v>
      </c>
      <c r="BM58">
        <v>1.61</v>
      </c>
      <c r="BN58">
        <v>0.52</v>
      </c>
      <c r="BO58">
        <v>14.19</v>
      </c>
      <c r="BP58">
        <v>0</v>
      </c>
      <c r="BQ58">
        <v>4.3899999999999997</v>
      </c>
      <c r="BR58">
        <v>2.15</v>
      </c>
      <c r="BS58">
        <v>0.33</v>
      </c>
      <c r="BT58">
        <v>0</v>
      </c>
      <c r="BU58">
        <v>0</v>
      </c>
      <c r="BV58">
        <v>0</v>
      </c>
      <c r="BW58">
        <f t="shared" si="2"/>
        <v>75.850000000000009</v>
      </c>
    </row>
    <row r="59" spans="1:75">
      <c r="A59" t="s">
        <v>101</v>
      </c>
      <c r="B59">
        <v>0</v>
      </c>
      <c r="C59">
        <v>0</v>
      </c>
      <c r="D59">
        <v>27.3</v>
      </c>
      <c r="E59">
        <v>0</v>
      </c>
      <c r="F59">
        <v>0</v>
      </c>
      <c r="G59">
        <v>43.44</v>
      </c>
      <c r="H59">
        <v>0</v>
      </c>
      <c r="I59">
        <v>71.239999999999995</v>
      </c>
      <c r="J59">
        <v>12.603999999999999</v>
      </c>
      <c r="K59">
        <v>215.533728</v>
      </c>
      <c r="L59">
        <v>653.15250000000003</v>
      </c>
      <c r="M59">
        <v>87</v>
      </c>
      <c r="N59">
        <v>118.125</v>
      </c>
      <c r="O59">
        <v>123.66562500000001</v>
      </c>
      <c r="P59">
        <v>138</v>
      </c>
      <c r="Q59">
        <v>21.823619999999998</v>
      </c>
      <c r="R59">
        <v>33.57</v>
      </c>
      <c r="S59">
        <v>26.390910000000002</v>
      </c>
      <c r="T59">
        <v>0</v>
      </c>
      <c r="U59">
        <v>346.5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38.448</v>
      </c>
      <c r="AH59">
        <v>152.27760000000001</v>
      </c>
      <c r="AI59">
        <v>49.646999999999998</v>
      </c>
      <c r="AJ59">
        <v>0</v>
      </c>
      <c r="AK59">
        <v>50.76</v>
      </c>
      <c r="AL59">
        <v>83.664000000000001</v>
      </c>
      <c r="AM59">
        <v>5.1986999999999997</v>
      </c>
      <c r="AN59">
        <v>0.66954999999999998</v>
      </c>
      <c r="AO59">
        <v>24.108000000000001</v>
      </c>
      <c r="AP59">
        <v>12.9381</v>
      </c>
      <c r="AQ59">
        <v>0</v>
      </c>
      <c r="AR59">
        <v>31.897383000000001</v>
      </c>
      <c r="AS59">
        <v>0</v>
      </c>
      <c r="AT59">
        <v>12.772</v>
      </c>
      <c r="AU59">
        <v>0</v>
      </c>
      <c r="AV59">
        <v>13.65</v>
      </c>
      <c r="AW59">
        <v>25.521000000000001</v>
      </c>
      <c r="AX59">
        <v>3.8359999999999999</v>
      </c>
      <c r="AY59">
        <v>0</v>
      </c>
      <c r="AZ59">
        <f t="shared" si="0"/>
        <v>75.850000000000009</v>
      </c>
      <c r="BA59">
        <f t="shared" si="1"/>
        <v>2873.4534549999998</v>
      </c>
      <c r="BD59">
        <v>24.08</v>
      </c>
      <c r="BE59">
        <v>7.63</v>
      </c>
      <c r="BF59">
        <v>0.56000000000000005</v>
      </c>
      <c r="BG59">
        <v>3.99</v>
      </c>
      <c r="BH59">
        <v>4.3600000000000003</v>
      </c>
      <c r="BI59">
        <v>4.78</v>
      </c>
      <c r="BJ59">
        <v>1.56</v>
      </c>
      <c r="BK59">
        <v>3.43</v>
      </c>
      <c r="BL59">
        <v>2.27</v>
      </c>
      <c r="BM59">
        <v>1.61</v>
      </c>
      <c r="BN59">
        <v>0.52</v>
      </c>
      <c r="BO59">
        <v>14.19</v>
      </c>
      <c r="BP59">
        <v>0</v>
      </c>
      <c r="BQ59">
        <v>4.3899999999999997</v>
      </c>
      <c r="BR59">
        <v>2.15</v>
      </c>
      <c r="BS59">
        <v>0.33</v>
      </c>
      <c r="BT59">
        <v>0</v>
      </c>
      <c r="BU59">
        <v>0</v>
      </c>
      <c r="BV59">
        <v>0</v>
      </c>
      <c r="BW59">
        <f t="shared" si="2"/>
        <v>75.850000000000009</v>
      </c>
    </row>
    <row r="60" spans="1:75">
      <c r="A60" t="s">
        <v>102</v>
      </c>
      <c r="B60">
        <v>0</v>
      </c>
      <c r="C60">
        <v>0</v>
      </c>
      <c r="D60">
        <v>27.3</v>
      </c>
      <c r="E60">
        <v>0</v>
      </c>
      <c r="F60">
        <v>0</v>
      </c>
      <c r="G60">
        <v>43.44</v>
      </c>
      <c r="H60">
        <v>0</v>
      </c>
      <c r="I60">
        <v>71.239999999999995</v>
      </c>
      <c r="J60">
        <v>12.603999999999999</v>
      </c>
      <c r="K60">
        <v>215.533728</v>
      </c>
      <c r="L60">
        <v>653.15250000000003</v>
      </c>
      <c r="M60">
        <v>87</v>
      </c>
      <c r="N60">
        <v>118.125</v>
      </c>
      <c r="O60">
        <v>123.66562500000001</v>
      </c>
      <c r="P60">
        <v>138</v>
      </c>
      <c r="Q60">
        <v>21.823619999999998</v>
      </c>
      <c r="R60">
        <v>33.57</v>
      </c>
      <c r="S60">
        <v>26.390910000000002</v>
      </c>
      <c r="T60">
        <v>0</v>
      </c>
      <c r="U60">
        <v>346.5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38.448</v>
      </c>
      <c r="AH60">
        <v>152.27760000000001</v>
      </c>
      <c r="AI60">
        <v>49.646999999999998</v>
      </c>
      <c r="AJ60">
        <v>0</v>
      </c>
      <c r="AK60">
        <v>50.76</v>
      </c>
      <c r="AL60">
        <v>83.664000000000001</v>
      </c>
      <c r="AM60">
        <v>5.1986999999999997</v>
      </c>
      <c r="AN60">
        <v>0.66954999999999998</v>
      </c>
      <c r="AO60">
        <v>24.108000000000001</v>
      </c>
      <c r="AP60">
        <v>12.9381</v>
      </c>
      <c r="AQ60">
        <v>0</v>
      </c>
      <c r="AR60">
        <v>31.897383000000001</v>
      </c>
      <c r="AS60">
        <v>0</v>
      </c>
      <c r="AT60">
        <v>12.772</v>
      </c>
      <c r="AU60">
        <v>0</v>
      </c>
      <c r="AV60">
        <v>13.65</v>
      </c>
      <c r="AW60">
        <v>25.521000000000001</v>
      </c>
      <c r="AX60">
        <v>3.8359999999999999</v>
      </c>
      <c r="AY60">
        <v>0</v>
      </c>
      <c r="AZ60">
        <f t="shared" si="0"/>
        <v>75.850000000000009</v>
      </c>
      <c r="BA60">
        <f t="shared" si="1"/>
        <v>2873.4534549999998</v>
      </c>
      <c r="BD60">
        <v>24.08</v>
      </c>
      <c r="BE60">
        <v>7.63</v>
      </c>
      <c r="BF60">
        <v>0.56000000000000005</v>
      </c>
      <c r="BG60">
        <v>3.99</v>
      </c>
      <c r="BH60">
        <v>4.3600000000000003</v>
      </c>
      <c r="BI60">
        <v>4.78</v>
      </c>
      <c r="BJ60">
        <v>1.56</v>
      </c>
      <c r="BK60">
        <v>3.43</v>
      </c>
      <c r="BL60">
        <v>2.27</v>
      </c>
      <c r="BM60">
        <v>1.61</v>
      </c>
      <c r="BN60">
        <v>0.52</v>
      </c>
      <c r="BO60">
        <v>14.19</v>
      </c>
      <c r="BP60">
        <v>0</v>
      </c>
      <c r="BQ60">
        <v>4.3899999999999997</v>
      </c>
      <c r="BR60">
        <v>2.15</v>
      </c>
      <c r="BS60">
        <v>0.33</v>
      </c>
      <c r="BT60">
        <v>0</v>
      </c>
      <c r="BU60">
        <v>0</v>
      </c>
      <c r="BV60">
        <v>0</v>
      </c>
      <c r="BW60">
        <f t="shared" si="2"/>
        <v>75.850000000000009</v>
      </c>
    </row>
    <row r="61" spans="1:75">
      <c r="A61" t="s">
        <v>103</v>
      </c>
      <c r="B61">
        <v>0</v>
      </c>
      <c r="C61">
        <v>0</v>
      </c>
      <c r="D61">
        <v>27.3</v>
      </c>
      <c r="E61">
        <v>0</v>
      </c>
      <c r="F61">
        <v>0</v>
      </c>
      <c r="G61">
        <v>43.44</v>
      </c>
      <c r="H61">
        <v>0</v>
      </c>
      <c r="I61">
        <v>71.239999999999995</v>
      </c>
      <c r="J61">
        <v>12.603999999999999</v>
      </c>
      <c r="K61">
        <v>215.533728</v>
      </c>
      <c r="L61">
        <v>653.15250000000003</v>
      </c>
      <c r="M61">
        <v>74</v>
      </c>
      <c r="N61">
        <v>118.125</v>
      </c>
      <c r="O61">
        <v>123.66562500000001</v>
      </c>
      <c r="P61">
        <v>138</v>
      </c>
      <c r="Q61">
        <v>21.823619999999998</v>
      </c>
      <c r="R61">
        <v>33.57</v>
      </c>
      <c r="S61">
        <v>26.390910000000002</v>
      </c>
      <c r="T61">
        <v>0</v>
      </c>
      <c r="U61">
        <v>346.5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38.448</v>
      </c>
      <c r="AH61">
        <v>152.27760000000001</v>
      </c>
      <c r="AI61">
        <v>49.646999999999998</v>
      </c>
      <c r="AJ61">
        <v>0</v>
      </c>
      <c r="AK61">
        <v>50.76</v>
      </c>
      <c r="AL61">
        <v>83.664000000000001</v>
      </c>
      <c r="AM61">
        <v>5.1986999999999997</v>
      </c>
      <c r="AN61">
        <v>0.66954999999999998</v>
      </c>
      <c r="AO61">
        <v>24.108000000000001</v>
      </c>
      <c r="AP61">
        <v>12.9381</v>
      </c>
      <c r="AQ61">
        <v>0</v>
      </c>
      <c r="AR61">
        <v>31.897383000000001</v>
      </c>
      <c r="AS61">
        <v>0</v>
      </c>
      <c r="AT61">
        <v>12.772</v>
      </c>
      <c r="AU61">
        <v>0</v>
      </c>
      <c r="AV61">
        <v>13.65</v>
      </c>
      <c r="AW61">
        <v>25.521000000000001</v>
      </c>
      <c r="AX61">
        <v>3.8359999999999999</v>
      </c>
      <c r="AY61">
        <v>0</v>
      </c>
      <c r="AZ61">
        <f t="shared" si="0"/>
        <v>75.960000000000008</v>
      </c>
      <c r="BA61">
        <f t="shared" si="1"/>
        <v>2860.563455</v>
      </c>
      <c r="BD61">
        <v>24.08</v>
      </c>
      <c r="BE61">
        <v>7.63</v>
      </c>
      <c r="BF61">
        <v>0.67</v>
      </c>
      <c r="BG61">
        <v>3.99</v>
      </c>
      <c r="BH61">
        <v>4.3600000000000003</v>
      </c>
      <c r="BI61">
        <v>4.78</v>
      </c>
      <c r="BJ61">
        <v>1.56</v>
      </c>
      <c r="BK61">
        <v>3.43</v>
      </c>
      <c r="BL61">
        <v>2.27</v>
      </c>
      <c r="BM61">
        <v>1.61</v>
      </c>
      <c r="BN61">
        <v>0.52</v>
      </c>
      <c r="BO61">
        <v>14.19</v>
      </c>
      <c r="BP61">
        <v>0</v>
      </c>
      <c r="BQ61">
        <v>4.3899999999999997</v>
      </c>
      <c r="BR61">
        <v>2.15</v>
      </c>
      <c r="BS61">
        <v>0.33</v>
      </c>
      <c r="BT61">
        <v>0</v>
      </c>
      <c r="BU61">
        <v>0</v>
      </c>
      <c r="BV61">
        <v>0</v>
      </c>
      <c r="BW61">
        <f t="shared" si="2"/>
        <v>75.960000000000008</v>
      </c>
    </row>
    <row r="62" spans="1:75">
      <c r="A62" t="s">
        <v>104</v>
      </c>
      <c r="B62">
        <v>0</v>
      </c>
      <c r="C62">
        <v>0</v>
      </c>
      <c r="D62">
        <v>27.3</v>
      </c>
      <c r="E62">
        <v>0</v>
      </c>
      <c r="F62">
        <v>0</v>
      </c>
      <c r="G62">
        <v>43.44</v>
      </c>
      <c r="H62">
        <v>0</v>
      </c>
      <c r="I62">
        <v>71.239999999999995</v>
      </c>
      <c r="J62">
        <v>12.603999999999999</v>
      </c>
      <c r="K62">
        <v>215.533728</v>
      </c>
      <c r="L62">
        <v>653.15250000000003</v>
      </c>
      <c r="M62">
        <v>70</v>
      </c>
      <c r="N62">
        <v>118.125</v>
      </c>
      <c r="O62">
        <v>123.66562500000001</v>
      </c>
      <c r="P62">
        <v>138</v>
      </c>
      <c r="Q62">
        <v>21.823619999999998</v>
      </c>
      <c r="R62">
        <v>33.57</v>
      </c>
      <c r="S62">
        <v>26.390910000000002</v>
      </c>
      <c r="T62">
        <v>0</v>
      </c>
      <c r="U62">
        <v>346.5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38.448</v>
      </c>
      <c r="AH62">
        <v>152.27760000000001</v>
      </c>
      <c r="AI62">
        <v>49.646999999999998</v>
      </c>
      <c r="AJ62">
        <v>0</v>
      </c>
      <c r="AK62">
        <v>50.76</v>
      </c>
      <c r="AL62">
        <v>83.664000000000001</v>
      </c>
      <c r="AM62">
        <v>5.1986999999999997</v>
      </c>
      <c r="AN62">
        <v>0.66954999999999998</v>
      </c>
      <c r="AO62">
        <v>24.108000000000001</v>
      </c>
      <c r="AP62">
        <v>12.9381</v>
      </c>
      <c r="AQ62">
        <v>0</v>
      </c>
      <c r="AR62">
        <v>31.897383000000001</v>
      </c>
      <c r="AS62">
        <v>0</v>
      </c>
      <c r="AT62">
        <v>12.772</v>
      </c>
      <c r="AU62">
        <v>0</v>
      </c>
      <c r="AV62">
        <v>13.65</v>
      </c>
      <c r="AW62">
        <v>25.521000000000001</v>
      </c>
      <c r="AX62">
        <v>3.8359999999999999</v>
      </c>
      <c r="AY62">
        <v>0</v>
      </c>
      <c r="AZ62">
        <f t="shared" si="0"/>
        <v>75.930000000000007</v>
      </c>
      <c r="BA62">
        <f t="shared" si="1"/>
        <v>2856.5334549999998</v>
      </c>
      <c r="BD62">
        <v>24.08</v>
      </c>
      <c r="BE62">
        <v>7.63</v>
      </c>
      <c r="BF62">
        <v>0.73</v>
      </c>
      <c r="BG62">
        <v>3.99</v>
      </c>
      <c r="BH62">
        <v>4.3600000000000003</v>
      </c>
      <c r="BI62">
        <v>4.78</v>
      </c>
      <c r="BJ62">
        <v>1.56</v>
      </c>
      <c r="BK62">
        <v>3.39</v>
      </c>
      <c r="BL62">
        <v>2.2200000000000002</v>
      </c>
      <c r="BM62">
        <v>1.61</v>
      </c>
      <c r="BN62">
        <v>0.52</v>
      </c>
      <c r="BO62">
        <v>14.19</v>
      </c>
      <c r="BP62">
        <v>0</v>
      </c>
      <c r="BQ62">
        <v>4.3899999999999997</v>
      </c>
      <c r="BR62">
        <v>2.15</v>
      </c>
      <c r="BS62">
        <v>0.33</v>
      </c>
      <c r="BT62">
        <v>0</v>
      </c>
      <c r="BU62">
        <v>0</v>
      </c>
      <c r="BV62">
        <v>0</v>
      </c>
      <c r="BW62">
        <f t="shared" si="2"/>
        <v>75.930000000000007</v>
      </c>
    </row>
    <row r="63" spans="1:75">
      <c r="A63" t="s">
        <v>105</v>
      </c>
      <c r="B63">
        <v>0</v>
      </c>
      <c r="C63">
        <v>0</v>
      </c>
      <c r="D63">
        <v>27.3</v>
      </c>
      <c r="E63">
        <v>0</v>
      </c>
      <c r="F63">
        <v>0</v>
      </c>
      <c r="G63">
        <v>43.44</v>
      </c>
      <c r="H63">
        <v>0</v>
      </c>
      <c r="I63">
        <v>71.239999999999995</v>
      </c>
      <c r="J63">
        <v>12.603999999999999</v>
      </c>
      <c r="K63">
        <v>215.533728</v>
      </c>
      <c r="L63">
        <v>653.15250000000003</v>
      </c>
      <c r="M63">
        <v>70</v>
      </c>
      <c r="N63">
        <v>118.125</v>
      </c>
      <c r="O63">
        <v>123.66562500000001</v>
      </c>
      <c r="P63">
        <v>138</v>
      </c>
      <c r="Q63">
        <v>21.823619999999998</v>
      </c>
      <c r="R63">
        <v>33.57</v>
      </c>
      <c r="S63">
        <v>26.390910000000002</v>
      </c>
      <c r="T63">
        <v>0</v>
      </c>
      <c r="U63">
        <v>346.5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38.448</v>
      </c>
      <c r="AH63">
        <v>152.27760000000001</v>
      </c>
      <c r="AI63">
        <v>44.555</v>
      </c>
      <c r="AJ63">
        <v>0</v>
      </c>
      <c r="AK63">
        <v>50.76</v>
      </c>
      <c r="AL63">
        <v>83.664000000000001</v>
      </c>
      <c r="AM63">
        <v>5.1986999999999997</v>
      </c>
      <c r="AN63">
        <v>0.66954999999999998</v>
      </c>
      <c r="AO63">
        <v>24.108000000000001</v>
      </c>
      <c r="AP63">
        <v>10.888500000000001</v>
      </c>
      <c r="AQ63">
        <v>0</v>
      </c>
      <c r="AR63">
        <v>31.897383000000001</v>
      </c>
      <c r="AS63">
        <v>0</v>
      </c>
      <c r="AT63">
        <v>12.772</v>
      </c>
      <c r="AU63">
        <v>0</v>
      </c>
      <c r="AV63">
        <v>13.65</v>
      </c>
      <c r="AW63">
        <v>25.521000000000001</v>
      </c>
      <c r="AX63">
        <v>3.8359999999999999</v>
      </c>
      <c r="AY63">
        <v>0</v>
      </c>
      <c r="AZ63">
        <f t="shared" si="0"/>
        <v>76.27000000000001</v>
      </c>
      <c r="BA63">
        <f t="shared" si="1"/>
        <v>2849.731855</v>
      </c>
      <c r="BD63">
        <v>24.08</v>
      </c>
      <c r="BE63">
        <v>7.63</v>
      </c>
      <c r="BF63">
        <v>0.73</v>
      </c>
      <c r="BG63">
        <v>3.99</v>
      </c>
      <c r="BH63">
        <v>4.3600000000000003</v>
      </c>
      <c r="BI63">
        <v>4.78</v>
      </c>
      <c r="BJ63">
        <v>1.56</v>
      </c>
      <c r="BK63">
        <v>3.39</v>
      </c>
      <c r="BL63">
        <v>2.2200000000000002</v>
      </c>
      <c r="BM63">
        <v>1.61</v>
      </c>
      <c r="BN63">
        <v>0.52</v>
      </c>
      <c r="BO63">
        <v>14.53</v>
      </c>
      <c r="BP63">
        <v>0</v>
      </c>
      <c r="BQ63">
        <v>4.3899999999999997</v>
      </c>
      <c r="BR63">
        <v>2.15</v>
      </c>
      <c r="BS63">
        <v>0.33</v>
      </c>
      <c r="BT63">
        <v>0</v>
      </c>
      <c r="BU63">
        <v>0</v>
      </c>
      <c r="BV63">
        <v>0</v>
      </c>
      <c r="BW63">
        <f t="shared" si="2"/>
        <v>76.27000000000001</v>
      </c>
    </row>
    <row r="64" spans="1:75">
      <c r="A64" t="s">
        <v>106</v>
      </c>
      <c r="B64">
        <v>0</v>
      </c>
      <c r="C64">
        <v>0</v>
      </c>
      <c r="D64">
        <v>27.3</v>
      </c>
      <c r="E64">
        <v>0</v>
      </c>
      <c r="F64">
        <v>0</v>
      </c>
      <c r="G64">
        <v>43.44</v>
      </c>
      <c r="H64">
        <v>0</v>
      </c>
      <c r="I64">
        <v>71.239999999999995</v>
      </c>
      <c r="J64">
        <v>12.603999999999999</v>
      </c>
      <c r="K64">
        <v>215.533728</v>
      </c>
      <c r="L64">
        <v>653.15250000000003</v>
      </c>
      <c r="M64">
        <v>70</v>
      </c>
      <c r="N64">
        <v>118.125</v>
      </c>
      <c r="O64">
        <v>123.66562500000001</v>
      </c>
      <c r="P64">
        <v>138</v>
      </c>
      <c r="Q64">
        <v>21.823619999999998</v>
      </c>
      <c r="R64">
        <v>33.57</v>
      </c>
      <c r="S64">
        <v>26.390910000000002</v>
      </c>
      <c r="T64">
        <v>0</v>
      </c>
      <c r="U64">
        <v>346.5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38.448</v>
      </c>
      <c r="AH64">
        <v>152.27760000000001</v>
      </c>
      <c r="AI64">
        <v>44.555</v>
      </c>
      <c r="AJ64">
        <v>0</v>
      </c>
      <c r="AK64">
        <v>50.76</v>
      </c>
      <c r="AL64">
        <v>83.664000000000001</v>
      </c>
      <c r="AM64">
        <v>5.1986999999999997</v>
      </c>
      <c r="AN64">
        <v>0.66954999999999998</v>
      </c>
      <c r="AO64">
        <v>24.108000000000001</v>
      </c>
      <c r="AP64">
        <v>10.888500000000001</v>
      </c>
      <c r="AQ64">
        <v>0</v>
      </c>
      <c r="AR64">
        <v>31.897383000000001</v>
      </c>
      <c r="AS64">
        <v>0</v>
      </c>
      <c r="AT64">
        <v>12.772</v>
      </c>
      <c r="AU64">
        <v>0</v>
      </c>
      <c r="AV64">
        <v>13.65</v>
      </c>
      <c r="AW64">
        <v>25.521000000000001</v>
      </c>
      <c r="AX64">
        <v>3.8359999999999999</v>
      </c>
      <c r="AY64">
        <v>0</v>
      </c>
      <c r="AZ64">
        <f t="shared" si="0"/>
        <v>76.680000000000007</v>
      </c>
      <c r="BA64">
        <f t="shared" si="1"/>
        <v>2850.1418549999999</v>
      </c>
      <c r="BD64">
        <v>24.08</v>
      </c>
      <c r="BE64">
        <v>7.63</v>
      </c>
      <c r="BF64">
        <v>0.73</v>
      </c>
      <c r="BG64">
        <v>3.99</v>
      </c>
      <c r="BH64">
        <v>4.3600000000000003</v>
      </c>
      <c r="BI64">
        <v>4.78</v>
      </c>
      <c r="BJ64">
        <v>1.56</v>
      </c>
      <c r="BK64">
        <v>3.39</v>
      </c>
      <c r="BL64">
        <v>2.2200000000000002</v>
      </c>
      <c r="BM64">
        <v>1.61</v>
      </c>
      <c r="BN64">
        <v>0.52</v>
      </c>
      <c r="BO64">
        <v>14.94</v>
      </c>
      <c r="BP64">
        <v>0</v>
      </c>
      <c r="BQ64">
        <v>4.3899999999999997</v>
      </c>
      <c r="BR64">
        <v>2.15</v>
      </c>
      <c r="BS64">
        <v>0.33</v>
      </c>
      <c r="BT64">
        <v>0</v>
      </c>
      <c r="BU64">
        <v>0</v>
      </c>
      <c r="BV64">
        <v>0</v>
      </c>
      <c r="BW64">
        <f t="shared" si="2"/>
        <v>76.680000000000007</v>
      </c>
    </row>
    <row r="65" spans="1:75">
      <c r="A65" t="s">
        <v>107</v>
      </c>
      <c r="B65">
        <v>0</v>
      </c>
      <c r="C65">
        <v>0</v>
      </c>
      <c r="D65">
        <v>27.3</v>
      </c>
      <c r="E65">
        <v>0</v>
      </c>
      <c r="F65">
        <v>0</v>
      </c>
      <c r="G65">
        <v>43.44</v>
      </c>
      <c r="H65">
        <v>0</v>
      </c>
      <c r="I65">
        <v>71.239999999999995</v>
      </c>
      <c r="J65">
        <v>12.603999999999999</v>
      </c>
      <c r="K65">
        <v>215.533728</v>
      </c>
      <c r="L65">
        <v>653.15250000000003</v>
      </c>
      <c r="M65">
        <v>70</v>
      </c>
      <c r="N65">
        <v>118.125</v>
      </c>
      <c r="O65">
        <v>123.66562500000001</v>
      </c>
      <c r="P65">
        <v>138</v>
      </c>
      <c r="Q65">
        <v>21.823619999999998</v>
      </c>
      <c r="R65">
        <v>33.57</v>
      </c>
      <c r="S65">
        <v>26.390910000000002</v>
      </c>
      <c r="T65">
        <v>0</v>
      </c>
      <c r="U65">
        <v>346.5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38.448</v>
      </c>
      <c r="AH65">
        <v>152.27760000000001</v>
      </c>
      <c r="AI65">
        <v>44.555</v>
      </c>
      <c r="AJ65">
        <v>0</v>
      </c>
      <c r="AK65">
        <v>50.76</v>
      </c>
      <c r="AL65">
        <v>83.664000000000001</v>
      </c>
      <c r="AM65">
        <v>5.1986999999999997</v>
      </c>
      <c r="AN65">
        <v>0.66954999999999998</v>
      </c>
      <c r="AO65">
        <v>24.108000000000001</v>
      </c>
      <c r="AP65">
        <v>12.9381</v>
      </c>
      <c r="AQ65">
        <v>0</v>
      </c>
      <c r="AR65">
        <v>31.897383000000001</v>
      </c>
      <c r="AS65">
        <v>0</v>
      </c>
      <c r="AT65">
        <v>12.772</v>
      </c>
      <c r="AU65">
        <v>0</v>
      </c>
      <c r="AV65">
        <v>13.65</v>
      </c>
      <c r="AW65">
        <v>25.521000000000001</v>
      </c>
      <c r="AX65">
        <v>3.8359999999999999</v>
      </c>
      <c r="AY65">
        <v>0</v>
      </c>
      <c r="AZ65">
        <f t="shared" si="0"/>
        <v>76.320000000000007</v>
      </c>
      <c r="BA65">
        <f t="shared" si="1"/>
        <v>2851.831455</v>
      </c>
      <c r="BD65">
        <v>24.08</v>
      </c>
      <c r="BE65">
        <v>7.63</v>
      </c>
      <c r="BF65">
        <v>0.78</v>
      </c>
      <c r="BG65">
        <v>3.99</v>
      </c>
      <c r="BH65">
        <v>4.3600000000000003</v>
      </c>
      <c r="BI65">
        <v>4.78</v>
      </c>
      <c r="BJ65">
        <v>1.56</v>
      </c>
      <c r="BK65">
        <v>3.39</v>
      </c>
      <c r="BL65">
        <v>2.2200000000000002</v>
      </c>
      <c r="BM65">
        <v>1.61</v>
      </c>
      <c r="BN65">
        <v>0.52</v>
      </c>
      <c r="BO65">
        <v>14.53</v>
      </c>
      <c r="BP65">
        <v>0</v>
      </c>
      <c r="BQ65">
        <v>4.3899999999999997</v>
      </c>
      <c r="BR65">
        <v>2.15</v>
      </c>
      <c r="BS65">
        <v>0.33</v>
      </c>
      <c r="BT65">
        <v>0</v>
      </c>
      <c r="BU65">
        <v>0</v>
      </c>
      <c r="BV65">
        <v>0</v>
      </c>
      <c r="BW65">
        <f t="shared" si="2"/>
        <v>76.320000000000007</v>
      </c>
    </row>
    <row r="66" spans="1:75">
      <c r="A66" t="s">
        <v>108</v>
      </c>
      <c r="B66">
        <v>0</v>
      </c>
      <c r="C66">
        <v>0</v>
      </c>
      <c r="D66">
        <v>27.3</v>
      </c>
      <c r="E66">
        <v>0</v>
      </c>
      <c r="F66">
        <v>0</v>
      </c>
      <c r="G66">
        <v>43.44</v>
      </c>
      <c r="H66">
        <v>0</v>
      </c>
      <c r="I66">
        <v>71.239999999999995</v>
      </c>
      <c r="J66">
        <v>12.603999999999999</v>
      </c>
      <c r="K66">
        <v>215.533728</v>
      </c>
      <c r="L66">
        <v>653.15250000000003</v>
      </c>
      <c r="M66">
        <v>70</v>
      </c>
      <c r="N66">
        <v>118.125</v>
      </c>
      <c r="O66">
        <v>123.66562500000001</v>
      </c>
      <c r="P66">
        <v>138</v>
      </c>
      <c r="Q66">
        <v>21.823619999999998</v>
      </c>
      <c r="R66">
        <v>33.57</v>
      </c>
      <c r="S66">
        <v>26.390910000000002</v>
      </c>
      <c r="T66">
        <v>0</v>
      </c>
      <c r="U66">
        <v>346.5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38.448</v>
      </c>
      <c r="AH66">
        <v>152.27760000000001</v>
      </c>
      <c r="AI66">
        <v>44.555</v>
      </c>
      <c r="AJ66">
        <v>0</v>
      </c>
      <c r="AK66">
        <v>50.76</v>
      </c>
      <c r="AL66">
        <v>79.364599999999996</v>
      </c>
      <c r="AM66">
        <v>5.1986999999999997</v>
      </c>
      <c r="AN66">
        <v>0.66954999999999998</v>
      </c>
      <c r="AO66">
        <v>24.108000000000001</v>
      </c>
      <c r="AP66">
        <v>12.9381</v>
      </c>
      <c r="AQ66">
        <v>0</v>
      </c>
      <c r="AR66">
        <v>31.897383000000001</v>
      </c>
      <c r="AS66">
        <v>0</v>
      </c>
      <c r="AT66">
        <v>12.772</v>
      </c>
      <c r="AU66">
        <v>0</v>
      </c>
      <c r="AV66">
        <v>13.65</v>
      </c>
      <c r="AW66">
        <v>25.521000000000001</v>
      </c>
      <c r="AX66">
        <v>3.8359999999999999</v>
      </c>
      <c r="AY66">
        <v>0</v>
      </c>
      <c r="AZ66">
        <f t="shared" si="0"/>
        <v>76.320000000000007</v>
      </c>
      <c r="BA66">
        <f t="shared" si="1"/>
        <v>2847.5320549999997</v>
      </c>
      <c r="BD66">
        <v>24.08</v>
      </c>
      <c r="BE66">
        <v>7.63</v>
      </c>
      <c r="BF66">
        <v>0.78</v>
      </c>
      <c r="BG66">
        <v>3.99</v>
      </c>
      <c r="BH66">
        <v>4.3600000000000003</v>
      </c>
      <c r="BI66">
        <v>4.78</v>
      </c>
      <c r="BJ66">
        <v>1.56</v>
      </c>
      <c r="BK66">
        <v>3.39</v>
      </c>
      <c r="BL66">
        <v>2.2200000000000002</v>
      </c>
      <c r="BM66">
        <v>1.61</v>
      </c>
      <c r="BN66">
        <v>0.52</v>
      </c>
      <c r="BO66">
        <v>14.53</v>
      </c>
      <c r="BP66">
        <v>0</v>
      </c>
      <c r="BQ66">
        <v>4.3899999999999997</v>
      </c>
      <c r="BR66">
        <v>2.15</v>
      </c>
      <c r="BS66">
        <v>0.33</v>
      </c>
      <c r="BT66">
        <v>0</v>
      </c>
      <c r="BU66">
        <v>0</v>
      </c>
      <c r="BV66">
        <v>0</v>
      </c>
      <c r="BW66">
        <f t="shared" si="2"/>
        <v>76.320000000000007</v>
      </c>
    </row>
    <row r="67" spans="1:75">
      <c r="A67" t="s">
        <v>109</v>
      </c>
      <c r="B67">
        <v>0</v>
      </c>
      <c r="C67">
        <v>0</v>
      </c>
      <c r="D67">
        <v>27.3</v>
      </c>
      <c r="E67">
        <v>0</v>
      </c>
      <c r="F67">
        <v>0</v>
      </c>
      <c r="G67">
        <v>43.44</v>
      </c>
      <c r="H67">
        <v>0</v>
      </c>
      <c r="I67">
        <v>71.239999999999995</v>
      </c>
      <c r="J67">
        <v>12.603999999999999</v>
      </c>
      <c r="K67">
        <v>215.533728</v>
      </c>
      <c r="L67">
        <v>653.15250000000003</v>
      </c>
      <c r="M67">
        <v>70</v>
      </c>
      <c r="N67">
        <v>118.125</v>
      </c>
      <c r="O67">
        <v>123.66562500000001</v>
      </c>
      <c r="P67">
        <v>138</v>
      </c>
      <c r="Q67">
        <v>21.823619999999998</v>
      </c>
      <c r="R67">
        <v>33.57</v>
      </c>
      <c r="S67">
        <v>26.390910000000002</v>
      </c>
      <c r="T67">
        <v>0</v>
      </c>
      <c r="U67">
        <v>346.5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38.448</v>
      </c>
      <c r="AH67">
        <v>152.27760000000001</v>
      </c>
      <c r="AI67">
        <v>44.555</v>
      </c>
      <c r="AJ67">
        <v>0</v>
      </c>
      <c r="AK67">
        <v>50.76</v>
      </c>
      <c r="AL67">
        <v>79.364599999999996</v>
      </c>
      <c r="AM67">
        <v>5.1986999999999997</v>
      </c>
      <c r="AN67">
        <v>0.66954999999999998</v>
      </c>
      <c r="AO67">
        <v>24.108000000000001</v>
      </c>
      <c r="AP67">
        <v>11.529</v>
      </c>
      <c r="AQ67">
        <v>0</v>
      </c>
      <c r="AR67">
        <v>31.897383000000001</v>
      </c>
      <c r="AS67">
        <v>0</v>
      </c>
      <c r="AT67">
        <v>12.772</v>
      </c>
      <c r="AU67">
        <v>0</v>
      </c>
      <c r="AV67">
        <v>13.65</v>
      </c>
      <c r="AW67">
        <v>25.521000000000001</v>
      </c>
      <c r="AX67">
        <v>3.8359999999999999</v>
      </c>
      <c r="AY67">
        <v>0</v>
      </c>
      <c r="AZ67">
        <f t="shared" si="0"/>
        <v>75.470000000000013</v>
      </c>
      <c r="BA67">
        <f t="shared" si="1"/>
        <v>2845.2729549999995</v>
      </c>
      <c r="BD67">
        <v>24.08</v>
      </c>
      <c r="BE67">
        <v>7.63</v>
      </c>
      <c r="BF67">
        <v>0.84</v>
      </c>
      <c r="BG67">
        <v>3.99</v>
      </c>
      <c r="BH67">
        <v>4.3600000000000003</v>
      </c>
      <c r="BI67">
        <v>4.78</v>
      </c>
      <c r="BJ67">
        <v>1.56</v>
      </c>
      <c r="BK67">
        <v>2.68</v>
      </c>
      <c r="BL67">
        <v>2.02</v>
      </c>
      <c r="BM67">
        <v>1.61</v>
      </c>
      <c r="BN67">
        <v>0.52</v>
      </c>
      <c r="BO67">
        <v>14.53</v>
      </c>
      <c r="BP67">
        <v>0</v>
      </c>
      <c r="BQ67">
        <v>4.3899999999999997</v>
      </c>
      <c r="BR67">
        <v>2.15</v>
      </c>
      <c r="BS67">
        <v>0.33</v>
      </c>
      <c r="BT67">
        <v>0</v>
      </c>
      <c r="BU67">
        <v>0</v>
      </c>
      <c r="BV67">
        <v>0</v>
      </c>
      <c r="BW67">
        <f t="shared" si="2"/>
        <v>75.470000000000013</v>
      </c>
    </row>
    <row r="68" spans="1:75">
      <c r="A68" t="s">
        <v>110</v>
      </c>
      <c r="B68">
        <v>0</v>
      </c>
      <c r="C68">
        <v>0</v>
      </c>
      <c r="D68">
        <v>27.3</v>
      </c>
      <c r="E68">
        <v>0</v>
      </c>
      <c r="F68">
        <v>0</v>
      </c>
      <c r="G68">
        <v>43.44</v>
      </c>
      <c r="H68">
        <v>0</v>
      </c>
      <c r="I68">
        <v>71.239999999999995</v>
      </c>
      <c r="J68">
        <v>12.603999999999999</v>
      </c>
      <c r="K68">
        <v>215.533728</v>
      </c>
      <c r="L68">
        <v>653.15250000000003</v>
      </c>
      <c r="M68">
        <v>70</v>
      </c>
      <c r="N68">
        <v>118.125</v>
      </c>
      <c r="O68">
        <v>123.66562500000001</v>
      </c>
      <c r="P68">
        <v>138</v>
      </c>
      <c r="Q68">
        <v>21.823619999999998</v>
      </c>
      <c r="R68">
        <v>33.57</v>
      </c>
      <c r="S68">
        <v>26.390910000000002</v>
      </c>
      <c r="T68">
        <v>0</v>
      </c>
      <c r="U68">
        <v>346.5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38.448</v>
      </c>
      <c r="AH68">
        <v>152.27760000000001</v>
      </c>
      <c r="AI68">
        <v>44.555</v>
      </c>
      <c r="AJ68">
        <v>0</v>
      </c>
      <c r="AK68">
        <v>50.76</v>
      </c>
      <c r="AL68">
        <v>79.364599999999996</v>
      </c>
      <c r="AM68">
        <v>5.1986999999999997</v>
      </c>
      <c r="AN68">
        <v>0.66954999999999998</v>
      </c>
      <c r="AO68">
        <v>24.108000000000001</v>
      </c>
      <c r="AP68">
        <v>11.529</v>
      </c>
      <c r="AQ68">
        <v>0</v>
      </c>
      <c r="AR68">
        <v>31.897383000000001</v>
      </c>
      <c r="AS68">
        <v>0</v>
      </c>
      <c r="AT68">
        <v>12.772</v>
      </c>
      <c r="AU68">
        <v>0</v>
      </c>
      <c r="AV68">
        <v>13.65</v>
      </c>
      <c r="AW68">
        <v>25.521000000000001</v>
      </c>
      <c r="AX68">
        <v>3.8359999999999999</v>
      </c>
      <c r="AY68">
        <v>0</v>
      </c>
      <c r="AZ68">
        <f t="shared" ref="AZ68:AZ98" si="3">BW68</f>
        <v>75.470000000000013</v>
      </c>
      <c r="BA68">
        <f t="shared" ref="BA68:BA98" si="4">SUM(B68:AZ68)</f>
        <v>2845.2729549999995</v>
      </c>
      <c r="BD68">
        <v>24.08</v>
      </c>
      <c r="BE68">
        <v>7.63</v>
      </c>
      <c r="BF68">
        <v>0.84</v>
      </c>
      <c r="BG68">
        <v>3.99</v>
      </c>
      <c r="BH68">
        <v>4.3600000000000003</v>
      </c>
      <c r="BI68">
        <v>4.78</v>
      </c>
      <c r="BJ68">
        <v>1.56</v>
      </c>
      <c r="BK68">
        <v>2.68</v>
      </c>
      <c r="BL68">
        <v>2.02</v>
      </c>
      <c r="BM68">
        <v>1.61</v>
      </c>
      <c r="BN68">
        <v>0.52</v>
      </c>
      <c r="BO68">
        <v>14.53</v>
      </c>
      <c r="BP68">
        <v>0</v>
      </c>
      <c r="BQ68">
        <v>4.3899999999999997</v>
      </c>
      <c r="BR68">
        <v>2.15</v>
      </c>
      <c r="BS68">
        <v>0.33</v>
      </c>
      <c r="BT68">
        <v>0</v>
      </c>
      <c r="BU68">
        <v>0</v>
      </c>
      <c r="BV68">
        <v>0</v>
      </c>
      <c r="BW68">
        <f t="shared" ref="BW68:BW98" si="5">SUM(BD68:BV68)</f>
        <v>75.470000000000013</v>
      </c>
    </row>
    <row r="69" spans="1:75">
      <c r="A69" t="s">
        <v>111</v>
      </c>
      <c r="B69">
        <v>0</v>
      </c>
      <c r="C69">
        <v>0</v>
      </c>
      <c r="D69">
        <v>27.3</v>
      </c>
      <c r="E69">
        <v>0</v>
      </c>
      <c r="F69">
        <v>0</v>
      </c>
      <c r="G69">
        <v>43.44</v>
      </c>
      <c r="H69">
        <v>0</v>
      </c>
      <c r="I69">
        <v>71.239999999999995</v>
      </c>
      <c r="J69">
        <v>12.603999999999999</v>
      </c>
      <c r="K69">
        <v>215.533728</v>
      </c>
      <c r="L69">
        <v>653.15250000000003</v>
      </c>
      <c r="M69">
        <v>70</v>
      </c>
      <c r="N69">
        <v>118.125</v>
      </c>
      <c r="O69">
        <v>123.66562500000001</v>
      </c>
      <c r="P69">
        <v>138</v>
      </c>
      <c r="Q69">
        <v>21.823619999999998</v>
      </c>
      <c r="R69">
        <v>33.57</v>
      </c>
      <c r="S69">
        <v>26.390910000000002</v>
      </c>
      <c r="T69">
        <v>0</v>
      </c>
      <c r="U69">
        <v>346.5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38.448</v>
      </c>
      <c r="AH69">
        <v>152.27760000000001</v>
      </c>
      <c r="AI69">
        <v>31.824999999999999</v>
      </c>
      <c r="AJ69">
        <v>0</v>
      </c>
      <c r="AK69">
        <v>50.76</v>
      </c>
      <c r="AL69">
        <v>79.364599999999996</v>
      </c>
      <c r="AM69">
        <v>5.1986999999999997</v>
      </c>
      <c r="AN69">
        <v>0.66954999999999998</v>
      </c>
      <c r="AO69">
        <v>19.11</v>
      </c>
      <c r="AP69">
        <v>11.529</v>
      </c>
      <c r="AQ69">
        <v>0</v>
      </c>
      <c r="AR69">
        <v>31.897383000000001</v>
      </c>
      <c r="AS69">
        <v>0</v>
      </c>
      <c r="AT69">
        <v>12.772</v>
      </c>
      <c r="AU69">
        <v>0</v>
      </c>
      <c r="AV69">
        <v>13.65</v>
      </c>
      <c r="AW69">
        <v>25.521000000000001</v>
      </c>
      <c r="AX69">
        <v>3.8359999999999999</v>
      </c>
      <c r="AY69">
        <v>0</v>
      </c>
      <c r="AZ69">
        <f t="shared" si="3"/>
        <v>74.980000000000018</v>
      </c>
      <c r="BA69">
        <f t="shared" si="4"/>
        <v>2827.0549549999996</v>
      </c>
      <c r="BD69">
        <v>24.08</v>
      </c>
      <c r="BE69">
        <v>7.63</v>
      </c>
      <c r="BF69">
        <v>0.84</v>
      </c>
      <c r="BG69">
        <v>3.99</v>
      </c>
      <c r="BH69">
        <v>4.3600000000000003</v>
      </c>
      <c r="BI69">
        <v>4.78</v>
      </c>
      <c r="BJ69">
        <v>1.56</v>
      </c>
      <c r="BK69">
        <v>2.68</v>
      </c>
      <c r="BL69">
        <v>2.02</v>
      </c>
      <c r="BM69">
        <v>1.61</v>
      </c>
      <c r="BN69">
        <v>0.52</v>
      </c>
      <c r="BO69">
        <v>14.03</v>
      </c>
      <c r="BP69">
        <v>0</v>
      </c>
      <c r="BQ69">
        <v>4.3899999999999997</v>
      </c>
      <c r="BR69">
        <v>2.15</v>
      </c>
      <c r="BS69">
        <v>0.34</v>
      </c>
      <c r="BT69">
        <v>0</v>
      </c>
      <c r="BU69">
        <v>0</v>
      </c>
      <c r="BV69">
        <v>0</v>
      </c>
      <c r="BW69">
        <f t="shared" si="5"/>
        <v>74.980000000000018</v>
      </c>
    </row>
    <row r="70" spans="1:75">
      <c r="A70" t="s">
        <v>112</v>
      </c>
      <c r="B70">
        <v>0</v>
      </c>
      <c r="C70">
        <v>0</v>
      </c>
      <c r="D70">
        <v>27.3</v>
      </c>
      <c r="E70">
        <v>0</v>
      </c>
      <c r="F70">
        <v>0</v>
      </c>
      <c r="G70">
        <v>43.44</v>
      </c>
      <c r="H70">
        <v>0</v>
      </c>
      <c r="I70">
        <v>71.239999999999995</v>
      </c>
      <c r="J70">
        <v>12.603999999999999</v>
      </c>
      <c r="K70">
        <v>215.533728</v>
      </c>
      <c r="L70">
        <v>653.15250000000003</v>
      </c>
      <c r="M70">
        <v>70</v>
      </c>
      <c r="N70">
        <v>118.125</v>
      </c>
      <c r="O70">
        <v>123.66562500000001</v>
      </c>
      <c r="P70">
        <v>138</v>
      </c>
      <c r="Q70">
        <v>21.823619999999998</v>
      </c>
      <c r="R70">
        <v>33.57</v>
      </c>
      <c r="S70">
        <v>26.390910000000002</v>
      </c>
      <c r="T70">
        <v>0</v>
      </c>
      <c r="U70">
        <v>346.5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38.448</v>
      </c>
      <c r="AH70">
        <v>152.27760000000001</v>
      </c>
      <c r="AI70">
        <v>31.824999999999999</v>
      </c>
      <c r="AJ70">
        <v>0</v>
      </c>
      <c r="AK70">
        <v>50.76</v>
      </c>
      <c r="AL70">
        <v>79.364599999999996</v>
      </c>
      <c r="AM70">
        <v>5.1986999999999997</v>
      </c>
      <c r="AN70">
        <v>0.66954999999999998</v>
      </c>
      <c r="AO70">
        <v>19.11</v>
      </c>
      <c r="AP70">
        <v>11.529</v>
      </c>
      <c r="AQ70">
        <v>8.5050000000000008</v>
      </c>
      <c r="AR70">
        <v>31.897383000000001</v>
      </c>
      <c r="AS70">
        <v>0</v>
      </c>
      <c r="AT70">
        <v>12.772</v>
      </c>
      <c r="AU70">
        <v>0</v>
      </c>
      <c r="AV70">
        <v>13.65</v>
      </c>
      <c r="AW70">
        <v>25.521000000000001</v>
      </c>
      <c r="AX70">
        <v>3.8359999999999999</v>
      </c>
      <c r="AY70">
        <v>0</v>
      </c>
      <c r="AZ70">
        <f t="shared" si="3"/>
        <v>74.980000000000018</v>
      </c>
      <c r="BA70">
        <f t="shared" si="4"/>
        <v>2835.5599549999997</v>
      </c>
      <c r="BD70">
        <v>24.08</v>
      </c>
      <c r="BE70">
        <v>7.63</v>
      </c>
      <c r="BF70">
        <v>0.84</v>
      </c>
      <c r="BG70">
        <v>3.99</v>
      </c>
      <c r="BH70">
        <v>4.3600000000000003</v>
      </c>
      <c r="BI70">
        <v>4.78</v>
      </c>
      <c r="BJ70">
        <v>1.56</v>
      </c>
      <c r="BK70">
        <v>2.68</v>
      </c>
      <c r="BL70">
        <v>2.02</v>
      </c>
      <c r="BM70">
        <v>1.61</v>
      </c>
      <c r="BN70">
        <v>0.52</v>
      </c>
      <c r="BO70">
        <v>14.03</v>
      </c>
      <c r="BP70">
        <v>0</v>
      </c>
      <c r="BQ70">
        <v>4.3899999999999997</v>
      </c>
      <c r="BR70">
        <v>2.15</v>
      </c>
      <c r="BS70">
        <v>0.34</v>
      </c>
      <c r="BT70">
        <v>0</v>
      </c>
      <c r="BU70">
        <v>0</v>
      </c>
      <c r="BV70">
        <v>0</v>
      </c>
      <c r="BW70">
        <f t="shared" si="5"/>
        <v>74.980000000000018</v>
      </c>
    </row>
    <row r="71" spans="1:75">
      <c r="A71" t="s">
        <v>113</v>
      </c>
      <c r="B71">
        <v>0</v>
      </c>
      <c r="C71">
        <v>0</v>
      </c>
      <c r="D71">
        <v>27.3</v>
      </c>
      <c r="E71">
        <v>0</v>
      </c>
      <c r="F71">
        <v>0</v>
      </c>
      <c r="G71">
        <v>43.44</v>
      </c>
      <c r="H71">
        <v>0</v>
      </c>
      <c r="I71">
        <v>71.239999999999995</v>
      </c>
      <c r="J71">
        <v>12.603999999999999</v>
      </c>
      <c r="K71">
        <v>215.533728</v>
      </c>
      <c r="L71">
        <v>653.15250000000003</v>
      </c>
      <c r="M71">
        <v>70</v>
      </c>
      <c r="N71">
        <v>118.125</v>
      </c>
      <c r="O71">
        <v>123.66562500000001</v>
      </c>
      <c r="P71">
        <v>138</v>
      </c>
      <c r="Q71">
        <v>21.823619999999998</v>
      </c>
      <c r="R71">
        <v>33.57</v>
      </c>
      <c r="S71">
        <v>26.390910000000002</v>
      </c>
      <c r="T71">
        <v>0</v>
      </c>
      <c r="U71">
        <v>346.5</v>
      </c>
      <c r="V71">
        <v>20.731850000000001</v>
      </c>
      <c r="W71">
        <v>147.515625</v>
      </c>
      <c r="X71">
        <v>0</v>
      </c>
      <c r="Y71">
        <v>0</v>
      </c>
      <c r="Z71">
        <v>6.6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38.448</v>
      </c>
      <c r="AH71">
        <v>152.27760000000001</v>
      </c>
      <c r="AI71">
        <v>31.824999999999999</v>
      </c>
      <c r="AJ71">
        <v>0</v>
      </c>
      <c r="AK71">
        <v>50.76</v>
      </c>
      <c r="AL71">
        <v>79.364599999999996</v>
      </c>
      <c r="AM71">
        <v>5.1986999999999997</v>
      </c>
      <c r="AN71">
        <v>0.66954999999999998</v>
      </c>
      <c r="AO71">
        <v>21.315000000000001</v>
      </c>
      <c r="AP71">
        <v>11.529</v>
      </c>
      <c r="AQ71">
        <v>17.010000000000002</v>
      </c>
      <c r="AR71">
        <v>31.897383000000001</v>
      </c>
      <c r="AS71">
        <v>0</v>
      </c>
      <c r="AT71">
        <v>12.772</v>
      </c>
      <c r="AU71">
        <v>0</v>
      </c>
      <c r="AV71">
        <v>13.65</v>
      </c>
      <c r="AW71">
        <v>25.521000000000001</v>
      </c>
      <c r="AX71">
        <v>3.8359999999999999</v>
      </c>
      <c r="AY71">
        <v>0</v>
      </c>
      <c r="AZ71">
        <f t="shared" si="3"/>
        <v>74.980000000000018</v>
      </c>
      <c r="BA71">
        <f t="shared" si="4"/>
        <v>2852.8699549999997</v>
      </c>
      <c r="BD71">
        <v>24.08</v>
      </c>
      <c r="BE71">
        <v>7.63</v>
      </c>
      <c r="BF71">
        <v>0.84</v>
      </c>
      <c r="BG71">
        <v>3.99</v>
      </c>
      <c r="BH71">
        <v>4.3600000000000003</v>
      </c>
      <c r="BI71">
        <v>4.78</v>
      </c>
      <c r="BJ71">
        <v>1.56</v>
      </c>
      <c r="BK71">
        <v>2.68</v>
      </c>
      <c r="BL71">
        <v>2.02</v>
      </c>
      <c r="BM71">
        <v>1.61</v>
      </c>
      <c r="BN71">
        <v>0.52</v>
      </c>
      <c r="BO71">
        <v>14.03</v>
      </c>
      <c r="BP71">
        <v>0</v>
      </c>
      <c r="BQ71">
        <v>4.3899999999999997</v>
      </c>
      <c r="BR71">
        <v>2.15</v>
      </c>
      <c r="BS71">
        <v>0.34</v>
      </c>
      <c r="BT71">
        <v>0</v>
      </c>
      <c r="BU71">
        <v>0</v>
      </c>
      <c r="BV71">
        <v>0</v>
      </c>
      <c r="BW71">
        <f t="shared" si="5"/>
        <v>74.980000000000018</v>
      </c>
    </row>
    <row r="72" spans="1:75">
      <c r="A72" t="s">
        <v>114</v>
      </c>
      <c r="B72">
        <v>0</v>
      </c>
      <c r="C72">
        <v>0</v>
      </c>
      <c r="D72">
        <v>27.3</v>
      </c>
      <c r="E72">
        <v>0</v>
      </c>
      <c r="F72">
        <v>0</v>
      </c>
      <c r="G72">
        <v>43.44</v>
      </c>
      <c r="H72">
        <v>0</v>
      </c>
      <c r="I72">
        <v>71.239999999999995</v>
      </c>
      <c r="J72">
        <v>12.603999999999999</v>
      </c>
      <c r="K72">
        <v>215.533728</v>
      </c>
      <c r="L72">
        <v>653.15250000000003</v>
      </c>
      <c r="M72">
        <v>70</v>
      </c>
      <c r="N72">
        <v>118.125</v>
      </c>
      <c r="O72">
        <v>123.66562500000001</v>
      </c>
      <c r="P72">
        <v>138</v>
      </c>
      <c r="Q72">
        <v>21.823619999999998</v>
      </c>
      <c r="R72">
        <v>33.57</v>
      </c>
      <c r="S72">
        <v>26.390910000000002</v>
      </c>
      <c r="T72">
        <v>0</v>
      </c>
      <c r="U72">
        <v>346.5</v>
      </c>
      <c r="V72">
        <v>20.731850000000001</v>
      </c>
      <c r="W72">
        <v>147.515625</v>
      </c>
      <c r="X72">
        <v>0</v>
      </c>
      <c r="Y72">
        <v>0</v>
      </c>
      <c r="Z72">
        <v>6.6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38.448</v>
      </c>
      <c r="AH72">
        <v>152.27760000000001</v>
      </c>
      <c r="AI72">
        <v>31.824999999999999</v>
      </c>
      <c r="AJ72">
        <v>0</v>
      </c>
      <c r="AK72">
        <v>50.76</v>
      </c>
      <c r="AL72">
        <v>79.364599999999996</v>
      </c>
      <c r="AM72">
        <v>5.1986999999999997</v>
      </c>
      <c r="AN72">
        <v>0.66954999999999998</v>
      </c>
      <c r="AO72">
        <v>21.315000000000001</v>
      </c>
      <c r="AP72">
        <v>11.529</v>
      </c>
      <c r="AQ72">
        <v>25.515000000000001</v>
      </c>
      <c r="AR72">
        <v>31.897383000000001</v>
      </c>
      <c r="AS72">
        <v>0</v>
      </c>
      <c r="AT72">
        <v>12.772</v>
      </c>
      <c r="AU72">
        <v>0</v>
      </c>
      <c r="AV72">
        <v>13.65</v>
      </c>
      <c r="AW72">
        <v>25.521000000000001</v>
      </c>
      <c r="AX72">
        <v>3.8359999999999999</v>
      </c>
      <c r="AY72">
        <v>0</v>
      </c>
      <c r="AZ72">
        <f t="shared" si="3"/>
        <v>74.980000000000018</v>
      </c>
      <c r="BA72">
        <f t="shared" si="4"/>
        <v>2861.3749549999993</v>
      </c>
      <c r="BD72">
        <v>24.08</v>
      </c>
      <c r="BE72">
        <v>7.63</v>
      </c>
      <c r="BF72">
        <v>0.84</v>
      </c>
      <c r="BG72">
        <v>3.99</v>
      </c>
      <c r="BH72">
        <v>4.3600000000000003</v>
      </c>
      <c r="BI72">
        <v>4.78</v>
      </c>
      <c r="BJ72">
        <v>1.56</v>
      </c>
      <c r="BK72">
        <v>2.68</v>
      </c>
      <c r="BL72">
        <v>2.02</v>
      </c>
      <c r="BM72">
        <v>1.61</v>
      </c>
      <c r="BN72">
        <v>0.52</v>
      </c>
      <c r="BO72">
        <v>14.03</v>
      </c>
      <c r="BP72">
        <v>0</v>
      </c>
      <c r="BQ72">
        <v>4.3899999999999997</v>
      </c>
      <c r="BR72">
        <v>2.15</v>
      </c>
      <c r="BS72">
        <v>0.34</v>
      </c>
      <c r="BT72">
        <v>0</v>
      </c>
      <c r="BU72">
        <v>0</v>
      </c>
      <c r="BV72">
        <v>0</v>
      </c>
      <c r="BW72">
        <f t="shared" si="5"/>
        <v>74.980000000000018</v>
      </c>
    </row>
    <row r="73" spans="1:75">
      <c r="A73" t="s">
        <v>115</v>
      </c>
      <c r="B73">
        <v>0</v>
      </c>
      <c r="C73">
        <v>39.375</v>
      </c>
      <c r="D73">
        <v>0</v>
      </c>
      <c r="E73">
        <v>0</v>
      </c>
      <c r="F73">
        <v>0</v>
      </c>
      <c r="G73">
        <v>43.44</v>
      </c>
      <c r="H73">
        <v>0</v>
      </c>
      <c r="I73">
        <v>69.048000000000002</v>
      </c>
      <c r="J73">
        <v>12.603999999999999</v>
      </c>
      <c r="K73">
        <v>215.533728</v>
      </c>
      <c r="L73">
        <v>653.15250000000003</v>
      </c>
      <c r="M73">
        <v>70</v>
      </c>
      <c r="N73">
        <v>118.125</v>
      </c>
      <c r="O73">
        <v>123.66562500000001</v>
      </c>
      <c r="P73">
        <v>138</v>
      </c>
      <c r="Q73">
        <v>19.4711</v>
      </c>
      <c r="R73">
        <v>33.57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1.1000000000000001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38.448</v>
      </c>
      <c r="AH73">
        <v>152.27760000000001</v>
      </c>
      <c r="AI73">
        <v>5.0919999999999996</v>
      </c>
      <c r="AJ73">
        <v>0</v>
      </c>
      <c r="AK73">
        <v>50.76</v>
      </c>
      <c r="AL73">
        <v>79.364599999999996</v>
      </c>
      <c r="AM73">
        <v>0</v>
      </c>
      <c r="AN73">
        <v>0.66954999999999998</v>
      </c>
      <c r="AO73">
        <v>21.315000000000001</v>
      </c>
      <c r="AP73">
        <v>11.529</v>
      </c>
      <c r="AQ73">
        <v>30.24</v>
      </c>
      <c r="AR73">
        <v>31.897383000000001</v>
      </c>
      <c r="AS73">
        <v>0</v>
      </c>
      <c r="AT73">
        <v>12.772</v>
      </c>
      <c r="AU73">
        <v>0</v>
      </c>
      <c r="AV73">
        <v>2.1</v>
      </c>
      <c r="AW73">
        <v>25.521000000000001</v>
      </c>
      <c r="AX73">
        <v>6.0279999999999996</v>
      </c>
      <c r="AY73">
        <v>0</v>
      </c>
      <c r="AZ73">
        <f t="shared" si="3"/>
        <v>75.04000000000002</v>
      </c>
      <c r="BA73">
        <f t="shared" si="4"/>
        <v>2829.3757349999992</v>
      </c>
      <c r="BD73">
        <v>24.08</v>
      </c>
      <c r="BE73">
        <v>7.63</v>
      </c>
      <c r="BF73">
        <v>0.9</v>
      </c>
      <c r="BG73">
        <v>3.99</v>
      </c>
      <c r="BH73">
        <v>4.3600000000000003</v>
      </c>
      <c r="BI73">
        <v>4.78</v>
      </c>
      <c r="BJ73">
        <v>1.56</v>
      </c>
      <c r="BK73">
        <v>2.68</v>
      </c>
      <c r="BL73">
        <v>2.02</v>
      </c>
      <c r="BM73">
        <v>1.61</v>
      </c>
      <c r="BN73">
        <v>0.52</v>
      </c>
      <c r="BO73">
        <v>14.03</v>
      </c>
      <c r="BP73">
        <v>0</v>
      </c>
      <c r="BQ73">
        <v>4.3899999999999997</v>
      </c>
      <c r="BR73">
        <v>2.15</v>
      </c>
      <c r="BS73">
        <v>0.34</v>
      </c>
      <c r="BT73">
        <v>0</v>
      </c>
      <c r="BU73">
        <v>0</v>
      </c>
      <c r="BV73">
        <v>0</v>
      </c>
      <c r="BW73">
        <f t="shared" si="5"/>
        <v>75.04000000000002</v>
      </c>
    </row>
    <row r="74" spans="1:75">
      <c r="A74" t="s">
        <v>116</v>
      </c>
      <c r="B74">
        <v>0</v>
      </c>
      <c r="C74">
        <v>37.274999999999999</v>
      </c>
      <c r="D74">
        <v>0</v>
      </c>
      <c r="E74">
        <v>0</v>
      </c>
      <c r="F74">
        <v>0</v>
      </c>
      <c r="G74">
        <v>43.44</v>
      </c>
      <c r="H74">
        <v>0</v>
      </c>
      <c r="I74">
        <v>69.048000000000002</v>
      </c>
      <c r="J74">
        <v>12.603999999999999</v>
      </c>
      <c r="K74">
        <v>215.533728</v>
      </c>
      <c r="L74">
        <v>653.15250000000003</v>
      </c>
      <c r="M74">
        <v>70</v>
      </c>
      <c r="N74">
        <v>118.125</v>
      </c>
      <c r="O74">
        <v>123.66562500000001</v>
      </c>
      <c r="P74">
        <v>138</v>
      </c>
      <c r="Q74">
        <v>18.843</v>
      </c>
      <c r="R74">
        <v>33.57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13.1076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38.448</v>
      </c>
      <c r="AH74">
        <v>152.27760000000001</v>
      </c>
      <c r="AI74">
        <v>5.0919999999999996</v>
      </c>
      <c r="AJ74">
        <v>0</v>
      </c>
      <c r="AK74">
        <v>50.76</v>
      </c>
      <c r="AL74">
        <v>79.364599999999996</v>
      </c>
      <c r="AM74">
        <v>0</v>
      </c>
      <c r="AN74">
        <v>0.66954999999999998</v>
      </c>
      <c r="AO74">
        <v>21.315000000000001</v>
      </c>
      <c r="AP74">
        <v>11.529</v>
      </c>
      <c r="AQ74">
        <v>34.020000000000003</v>
      </c>
      <c r="AR74">
        <v>31.897383000000001</v>
      </c>
      <c r="AS74">
        <v>0</v>
      </c>
      <c r="AT74">
        <v>12.772</v>
      </c>
      <c r="AU74">
        <v>0</v>
      </c>
      <c r="AV74">
        <v>4.2</v>
      </c>
      <c r="AW74">
        <v>25.521000000000001</v>
      </c>
      <c r="AX74">
        <v>6.0279999999999996</v>
      </c>
      <c r="AY74">
        <v>0</v>
      </c>
      <c r="AZ74">
        <f t="shared" si="3"/>
        <v>75.04000000000002</v>
      </c>
      <c r="BA74">
        <f t="shared" si="4"/>
        <v>2844.5352349999998</v>
      </c>
      <c r="BD74">
        <v>24.08</v>
      </c>
      <c r="BE74">
        <v>7.63</v>
      </c>
      <c r="BF74">
        <v>0.9</v>
      </c>
      <c r="BG74">
        <v>3.99</v>
      </c>
      <c r="BH74">
        <v>4.3600000000000003</v>
      </c>
      <c r="BI74">
        <v>4.78</v>
      </c>
      <c r="BJ74">
        <v>1.56</v>
      </c>
      <c r="BK74">
        <v>2.68</v>
      </c>
      <c r="BL74">
        <v>2.02</v>
      </c>
      <c r="BM74">
        <v>1.61</v>
      </c>
      <c r="BN74">
        <v>0.52</v>
      </c>
      <c r="BO74">
        <v>14.03</v>
      </c>
      <c r="BP74">
        <v>0</v>
      </c>
      <c r="BQ74">
        <v>4.3899999999999997</v>
      </c>
      <c r="BR74">
        <v>2.15</v>
      </c>
      <c r="BS74">
        <v>0.34</v>
      </c>
      <c r="BT74">
        <v>0</v>
      </c>
      <c r="BU74">
        <v>0</v>
      </c>
      <c r="BV74">
        <v>0</v>
      </c>
      <c r="BW74">
        <f t="shared" si="5"/>
        <v>75.04000000000002</v>
      </c>
    </row>
    <row r="75" spans="1:75">
      <c r="A75" t="s">
        <v>117</v>
      </c>
      <c r="B75">
        <v>0</v>
      </c>
      <c r="C75">
        <v>35.174999999999997</v>
      </c>
      <c r="D75">
        <v>0</v>
      </c>
      <c r="E75">
        <v>0</v>
      </c>
      <c r="F75">
        <v>0</v>
      </c>
      <c r="G75">
        <v>43.44</v>
      </c>
      <c r="H75">
        <v>0</v>
      </c>
      <c r="I75">
        <v>69.048000000000002</v>
      </c>
      <c r="J75">
        <v>12.603999999999999</v>
      </c>
      <c r="K75">
        <v>215.533728</v>
      </c>
      <c r="L75">
        <v>653.15250000000003</v>
      </c>
      <c r="M75">
        <v>75</v>
      </c>
      <c r="N75">
        <v>118.125</v>
      </c>
      <c r="O75">
        <v>123.66562500000001</v>
      </c>
      <c r="P75">
        <v>138</v>
      </c>
      <c r="Q75">
        <v>18.843</v>
      </c>
      <c r="R75">
        <v>33.57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13.1076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38.448</v>
      </c>
      <c r="AH75">
        <v>152.27760000000001</v>
      </c>
      <c r="AI75">
        <v>5.0919999999999996</v>
      </c>
      <c r="AJ75">
        <v>0</v>
      </c>
      <c r="AK75">
        <v>50.76</v>
      </c>
      <c r="AL75">
        <v>69.72</v>
      </c>
      <c r="AM75">
        <v>0</v>
      </c>
      <c r="AN75">
        <v>0.68867999999999996</v>
      </c>
      <c r="AO75">
        <v>21.315000000000001</v>
      </c>
      <c r="AP75">
        <v>11.529</v>
      </c>
      <c r="AQ75">
        <v>34.020000000000003</v>
      </c>
      <c r="AR75">
        <v>31.897383000000001</v>
      </c>
      <c r="AS75">
        <v>0</v>
      </c>
      <c r="AT75">
        <v>12.772</v>
      </c>
      <c r="AU75">
        <v>0</v>
      </c>
      <c r="AV75">
        <v>6.3</v>
      </c>
      <c r="AW75">
        <v>25.521000000000001</v>
      </c>
      <c r="AX75">
        <v>6.0279999999999996</v>
      </c>
      <c r="AY75">
        <v>0</v>
      </c>
      <c r="AZ75">
        <f t="shared" si="3"/>
        <v>73.38000000000001</v>
      </c>
      <c r="BA75">
        <f t="shared" si="4"/>
        <v>2838.249765</v>
      </c>
      <c r="BD75">
        <v>25.2</v>
      </c>
      <c r="BE75">
        <v>7.44</v>
      </c>
      <c r="BF75">
        <v>0.96</v>
      </c>
      <c r="BG75">
        <v>3.88</v>
      </c>
      <c r="BH75">
        <v>4.3600000000000003</v>
      </c>
      <c r="BI75">
        <v>4.6900000000000004</v>
      </c>
      <c r="BJ75">
        <v>1.6</v>
      </c>
      <c r="BK75">
        <v>2.91</v>
      </c>
      <c r="BL75">
        <v>2.0499999999999998</v>
      </c>
      <c r="BM75">
        <v>1.61</v>
      </c>
      <c r="BN75">
        <v>0.5</v>
      </c>
      <c r="BO75">
        <v>11.34</v>
      </c>
      <c r="BP75">
        <v>0</v>
      </c>
      <c r="BQ75">
        <v>4.26</v>
      </c>
      <c r="BR75">
        <v>2.2400000000000002</v>
      </c>
      <c r="BS75">
        <v>0.34</v>
      </c>
      <c r="BT75">
        <v>0</v>
      </c>
      <c r="BU75">
        <v>0</v>
      </c>
      <c r="BV75">
        <v>0</v>
      </c>
      <c r="BW75">
        <f t="shared" si="5"/>
        <v>73.38000000000001</v>
      </c>
    </row>
    <row r="76" spans="1:75">
      <c r="A76" t="s">
        <v>118</v>
      </c>
      <c r="B76">
        <v>0</v>
      </c>
      <c r="C76">
        <v>33.6</v>
      </c>
      <c r="D76">
        <v>0</v>
      </c>
      <c r="E76">
        <v>0</v>
      </c>
      <c r="F76">
        <v>0</v>
      </c>
      <c r="G76">
        <v>43.44</v>
      </c>
      <c r="H76">
        <v>0</v>
      </c>
      <c r="I76">
        <v>69.048000000000002</v>
      </c>
      <c r="J76">
        <v>12.603999999999999</v>
      </c>
      <c r="K76">
        <v>215.533728</v>
      </c>
      <c r="L76">
        <v>653.15250000000003</v>
      </c>
      <c r="M76">
        <v>75</v>
      </c>
      <c r="N76">
        <v>118.125</v>
      </c>
      <c r="O76">
        <v>123.66562500000001</v>
      </c>
      <c r="P76">
        <v>138</v>
      </c>
      <c r="Q76">
        <v>18.843</v>
      </c>
      <c r="R76">
        <v>33.57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38.448</v>
      </c>
      <c r="AH76">
        <v>152.27760000000001</v>
      </c>
      <c r="AI76">
        <v>5.0919999999999996</v>
      </c>
      <c r="AJ76">
        <v>0</v>
      </c>
      <c r="AK76">
        <v>50.76</v>
      </c>
      <c r="AL76">
        <v>69.72</v>
      </c>
      <c r="AM76">
        <v>0</v>
      </c>
      <c r="AN76">
        <v>0.68867999999999996</v>
      </c>
      <c r="AO76">
        <v>21.315000000000001</v>
      </c>
      <c r="AP76">
        <v>11.529</v>
      </c>
      <c r="AQ76">
        <v>34.020000000000003</v>
      </c>
      <c r="AR76">
        <v>31.897383000000001</v>
      </c>
      <c r="AS76">
        <v>0</v>
      </c>
      <c r="AT76">
        <v>12.772</v>
      </c>
      <c r="AU76">
        <v>0</v>
      </c>
      <c r="AV76">
        <v>7.875</v>
      </c>
      <c r="AW76">
        <v>25.521000000000001</v>
      </c>
      <c r="AX76">
        <v>6.0279999999999996</v>
      </c>
      <c r="AY76">
        <v>0</v>
      </c>
      <c r="AZ76">
        <f t="shared" si="3"/>
        <v>73.38000000000001</v>
      </c>
      <c r="BA76">
        <f t="shared" si="4"/>
        <v>2838.249765</v>
      </c>
      <c r="BD76">
        <v>25.2</v>
      </c>
      <c r="BE76">
        <v>7.44</v>
      </c>
      <c r="BF76">
        <v>0.96</v>
      </c>
      <c r="BG76">
        <v>3.88</v>
      </c>
      <c r="BH76">
        <v>4.3600000000000003</v>
      </c>
      <c r="BI76">
        <v>4.6900000000000004</v>
      </c>
      <c r="BJ76">
        <v>1.6</v>
      </c>
      <c r="BK76">
        <v>2.91</v>
      </c>
      <c r="BL76">
        <v>2.0499999999999998</v>
      </c>
      <c r="BM76">
        <v>1.61</v>
      </c>
      <c r="BN76">
        <v>0.5</v>
      </c>
      <c r="BO76">
        <v>11.34</v>
      </c>
      <c r="BP76">
        <v>0</v>
      </c>
      <c r="BQ76">
        <v>4.26</v>
      </c>
      <c r="BR76">
        <v>2.2400000000000002</v>
      </c>
      <c r="BS76">
        <v>0.34</v>
      </c>
      <c r="BT76">
        <v>0</v>
      </c>
      <c r="BU76">
        <v>0</v>
      </c>
      <c r="BV76">
        <v>0</v>
      </c>
      <c r="BW76">
        <f t="shared" si="5"/>
        <v>73.38000000000001</v>
      </c>
    </row>
    <row r="77" spans="1:75">
      <c r="A77" t="s">
        <v>119</v>
      </c>
      <c r="B77">
        <v>0</v>
      </c>
      <c r="C77">
        <v>31.5</v>
      </c>
      <c r="D77">
        <v>0</v>
      </c>
      <c r="E77">
        <v>0</v>
      </c>
      <c r="F77">
        <v>0</v>
      </c>
      <c r="G77">
        <v>43.44</v>
      </c>
      <c r="H77">
        <v>0</v>
      </c>
      <c r="I77">
        <v>69.048000000000002</v>
      </c>
      <c r="J77">
        <v>12.603999999999999</v>
      </c>
      <c r="K77">
        <v>215.533728</v>
      </c>
      <c r="L77">
        <v>653.15250000000003</v>
      </c>
      <c r="M77">
        <v>75</v>
      </c>
      <c r="N77">
        <v>118.125</v>
      </c>
      <c r="O77">
        <v>123.66562500000001</v>
      </c>
      <c r="P77">
        <v>138</v>
      </c>
      <c r="Q77">
        <v>18.843</v>
      </c>
      <c r="R77">
        <v>33.57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13.1076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38.448</v>
      </c>
      <c r="AH77">
        <v>152.27760000000001</v>
      </c>
      <c r="AI77">
        <v>7.6379999999999999</v>
      </c>
      <c r="AJ77">
        <v>0</v>
      </c>
      <c r="AK77">
        <v>50.76</v>
      </c>
      <c r="AL77">
        <v>79.364599999999996</v>
      </c>
      <c r="AM77">
        <v>0</v>
      </c>
      <c r="AN77">
        <v>0.68867999999999996</v>
      </c>
      <c r="AO77">
        <v>21.315000000000001</v>
      </c>
      <c r="AP77">
        <v>8.9670000000000005</v>
      </c>
      <c r="AQ77">
        <v>34.020000000000003</v>
      </c>
      <c r="AR77">
        <v>31.897383000000001</v>
      </c>
      <c r="AS77">
        <v>0</v>
      </c>
      <c r="AT77">
        <v>12.772</v>
      </c>
      <c r="AU77">
        <v>0</v>
      </c>
      <c r="AV77">
        <v>9.9749999999999996</v>
      </c>
      <c r="AW77">
        <v>25.521000000000001</v>
      </c>
      <c r="AX77">
        <v>6.0279999999999996</v>
      </c>
      <c r="AY77">
        <v>0</v>
      </c>
      <c r="AZ77">
        <f t="shared" si="3"/>
        <v>73.38000000000001</v>
      </c>
      <c r="BA77">
        <f t="shared" si="4"/>
        <v>2847.8783649999996</v>
      </c>
      <c r="BD77">
        <v>25.2</v>
      </c>
      <c r="BE77">
        <v>7.44</v>
      </c>
      <c r="BF77">
        <v>0.96</v>
      </c>
      <c r="BG77">
        <v>3.88</v>
      </c>
      <c r="BH77">
        <v>4.3600000000000003</v>
      </c>
      <c r="BI77">
        <v>4.6900000000000004</v>
      </c>
      <c r="BJ77">
        <v>1.6</v>
      </c>
      <c r="BK77">
        <v>2.91</v>
      </c>
      <c r="BL77">
        <v>2.0499999999999998</v>
      </c>
      <c r="BM77">
        <v>1.61</v>
      </c>
      <c r="BN77">
        <v>0.5</v>
      </c>
      <c r="BO77">
        <v>11.34</v>
      </c>
      <c r="BP77">
        <v>0</v>
      </c>
      <c r="BQ77">
        <v>4.26</v>
      </c>
      <c r="BR77">
        <v>2.2400000000000002</v>
      </c>
      <c r="BS77">
        <v>0.34</v>
      </c>
      <c r="BT77">
        <v>0</v>
      </c>
      <c r="BU77">
        <v>0</v>
      </c>
      <c r="BV77">
        <v>0</v>
      </c>
      <c r="BW77">
        <f t="shared" si="5"/>
        <v>73.38000000000001</v>
      </c>
    </row>
    <row r="78" spans="1:75">
      <c r="A78" t="s">
        <v>120</v>
      </c>
      <c r="B78">
        <v>0</v>
      </c>
      <c r="C78">
        <v>29.925000000000001</v>
      </c>
      <c r="D78">
        <v>0</v>
      </c>
      <c r="E78">
        <v>0</v>
      </c>
      <c r="F78">
        <v>0</v>
      </c>
      <c r="G78">
        <v>20.091000000000001</v>
      </c>
      <c r="H78">
        <v>0</v>
      </c>
      <c r="I78">
        <v>69.048000000000002</v>
      </c>
      <c r="J78">
        <v>12.603999999999999</v>
      </c>
      <c r="K78">
        <v>215.533728</v>
      </c>
      <c r="L78">
        <v>653.15250000000003</v>
      </c>
      <c r="M78">
        <v>75</v>
      </c>
      <c r="N78">
        <v>118.125</v>
      </c>
      <c r="O78">
        <v>123.66562500000001</v>
      </c>
      <c r="P78">
        <v>138</v>
      </c>
      <c r="Q78">
        <v>18.843</v>
      </c>
      <c r="R78">
        <v>33.57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38.448</v>
      </c>
      <c r="AH78">
        <v>152.27760000000001</v>
      </c>
      <c r="AI78">
        <v>7.6379999999999999</v>
      </c>
      <c r="AJ78">
        <v>0</v>
      </c>
      <c r="AK78">
        <v>50.76</v>
      </c>
      <c r="AL78">
        <v>79.364599999999996</v>
      </c>
      <c r="AM78">
        <v>5.1986999999999997</v>
      </c>
      <c r="AN78">
        <v>0.68867999999999996</v>
      </c>
      <c r="AO78">
        <v>21.315000000000001</v>
      </c>
      <c r="AP78">
        <v>8.9670000000000005</v>
      </c>
      <c r="AQ78">
        <v>34.020000000000003</v>
      </c>
      <c r="AR78">
        <v>31.897383000000001</v>
      </c>
      <c r="AS78">
        <v>0</v>
      </c>
      <c r="AT78">
        <v>12.772</v>
      </c>
      <c r="AU78">
        <v>0</v>
      </c>
      <c r="AV78">
        <v>11.55</v>
      </c>
      <c r="AW78">
        <v>48.87</v>
      </c>
      <c r="AX78">
        <v>6.0279999999999996</v>
      </c>
      <c r="AY78">
        <v>0</v>
      </c>
      <c r="AZ78">
        <f t="shared" si="3"/>
        <v>73.38000000000001</v>
      </c>
      <c r="BA78">
        <f t="shared" si="4"/>
        <v>2861.9510649999997</v>
      </c>
      <c r="BD78">
        <v>25.2</v>
      </c>
      <c r="BE78">
        <v>7.44</v>
      </c>
      <c r="BF78">
        <v>0.96</v>
      </c>
      <c r="BG78">
        <v>3.88</v>
      </c>
      <c r="BH78">
        <v>4.3600000000000003</v>
      </c>
      <c r="BI78">
        <v>4.6900000000000004</v>
      </c>
      <c r="BJ78">
        <v>1.6</v>
      </c>
      <c r="BK78">
        <v>2.91</v>
      </c>
      <c r="BL78">
        <v>2.0499999999999998</v>
      </c>
      <c r="BM78">
        <v>1.61</v>
      </c>
      <c r="BN78">
        <v>0.5</v>
      </c>
      <c r="BO78">
        <v>11.34</v>
      </c>
      <c r="BP78">
        <v>0</v>
      </c>
      <c r="BQ78">
        <v>4.26</v>
      </c>
      <c r="BR78">
        <v>2.2400000000000002</v>
      </c>
      <c r="BS78">
        <v>0.34</v>
      </c>
      <c r="BT78">
        <v>0</v>
      </c>
      <c r="BU78">
        <v>0</v>
      </c>
      <c r="BV78">
        <v>0</v>
      </c>
      <c r="BW78">
        <f t="shared" si="5"/>
        <v>73.38000000000001</v>
      </c>
    </row>
    <row r="79" spans="1:75">
      <c r="A79" t="s">
        <v>121</v>
      </c>
      <c r="B79">
        <v>0</v>
      </c>
      <c r="C79">
        <v>25.725000000000001</v>
      </c>
      <c r="D79">
        <v>0</v>
      </c>
      <c r="E79">
        <v>0</v>
      </c>
      <c r="F79">
        <v>0</v>
      </c>
      <c r="G79">
        <v>21.72</v>
      </c>
      <c r="H79">
        <v>0</v>
      </c>
      <c r="I79">
        <v>69.048000000000002</v>
      </c>
      <c r="J79">
        <v>12.603999999999999</v>
      </c>
      <c r="K79">
        <v>215.533728</v>
      </c>
      <c r="L79">
        <v>653.15250000000003</v>
      </c>
      <c r="M79">
        <v>80</v>
      </c>
      <c r="N79">
        <v>118.125</v>
      </c>
      <c r="O79">
        <v>123.66562500000001</v>
      </c>
      <c r="P79">
        <v>138</v>
      </c>
      <c r="Q79">
        <v>18.843</v>
      </c>
      <c r="R79">
        <v>33.57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38.5732</v>
      </c>
      <c r="AE79">
        <v>49.436556000000003</v>
      </c>
      <c r="AF79">
        <v>29.58</v>
      </c>
      <c r="AG79">
        <v>38.448</v>
      </c>
      <c r="AH79">
        <v>154.5504</v>
      </c>
      <c r="AI79">
        <v>31.824999999999999</v>
      </c>
      <c r="AJ79">
        <v>0</v>
      </c>
      <c r="AK79">
        <v>50.76</v>
      </c>
      <c r="AL79">
        <v>79.364599999999996</v>
      </c>
      <c r="AM79">
        <v>15.804048</v>
      </c>
      <c r="AN79">
        <v>0.68867999999999996</v>
      </c>
      <c r="AO79">
        <v>21.315000000000001</v>
      </c>
      <c r="AP79">
        <v>6.9173999999999998</v>
      </c>
      <c r="AQ79">
        <v>34.020000000000003</v>
      </c>
      <c r="AR79">
        <v>31.897383000000001</v>
      </c>
      <c r="AS79">
        <v>0</v>
      </c>
      <c r="AT79">
        <v>12.772</v>
      </c>
      <c r="AU79">
        <v>0</v>
      </c>
      <c r="AV79">
        <v>15.75</v>
      </c>
      <c r="AW79">
        <v>47.241</v>
      </c>
      <c r="AX79">
        <v>6.0279999999999996</v>
      </c>
      <c r="AY79">
        <v>0</v>
      </c>
      <c r="AZ79">
        <f t="shared" si="3"/>
        <v>73.400000000000006</v>
      </c>
      <c r="BA79">
        <f t="shared" si="4"/>
        <v>2923.8527049999993</v>
      </c>
      <c r="BD79">
        <v>25.2</v>
      </c>
      <c r="BE79">
        <v>7.44</v>
      </c>
      <c r="BF79">
        <v>0.98</v>
      </c>
      <c r="BG79">
        <v>3.88</v>
      </c>
      <c r="BH79">
        <v>4.3600000000000003</v>
      </c>
      <c r="BI79">
        <v>4.6900000000000004</v>
      </c>
      <c r="BJ79">
        <v>1.6</v>
      </c>
      <c r="BK79">
        <v>2.91</v>
      </c>
      <c r="BL79">
        <v>2.0499999999999998</v>
      </c>
      <c r="BM79">
        <v>1.61</v>
      </c>
      <c r="BN79">
        <v>0.5</v>
      </c>
      <c r="BO79">
        <v>11.34</v>
      </c>
      <c r="BP79">
        <v>0</v>
      </c>
      <c r="BQ79">
        <v>4.26</v>
      </c>
      <c r="BR79">
        <v>2.2400000000000002</v>
      </c>
      <c r="BS79">
        <v>0.34</v>
      </c>
      <c r="BT79">
        <v>0</v>
      </c>
      <c r="BU79">
        <v>0</v>
      </c>
      <c r="BV79">
        <v>0</v>
      </c>
      <c r="BW79">
        <f t="shared" si="5"/>
        <v>73.400000000000006</v>
      </c>
    </row>
    <row r="80" spans="1:75">
      <c r="A80" t="s">
        <v>122</v>
      </c>
      <c r="B80">
        <v>0</v>
      </c>
      <c r="C80">
        <v>25.725000000000001</v>
      </c>
      <c r="D80">
        <v>0</v>
      </c>
      <c r="E80">
        <v>0</v>
      </c>
      <c r="F80">
        <v>0</v>
      </c>
      <c r="G80">
        <v>21.72</v>
      </c>
      <c r="H80">
        <v>0</v>
      </c>
      <c r="I80">
        <v>69.048000000000002</v>
      </c>
      <c r="J80">
        <v>12.603999999999999</v>
      </c>
      <c r="K80">
        <v>215.533728</v>
      </c>
      <c r="L80">
        <v>653.15250000000003</v>
      </c>
      <c r="M80">
        <v>80</v>
      </c>
      <c r="N80">
        <v>118.125</v>
      </c>
      <c r="O80">
        <v>123.66562500000001</v>
      </c>
      <c r="P80">
        <v>138</v>
      </c>
      <c r="Q80">
        <v>18.843</v>
      </c>
      <c r="R80">
        <v>33.57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38.5732</v>
      </c>
      <c r="AE80">
        <v>49.436556000000003</v>
      </c>
      <c r="AF80">
        <v>29.58</v>
      </c>
      <c r="AG80">
        <v>38.448</v>
      </c>
      <c r="AH80">
        <v>154.5504</v>
      </c>
      <c r="AI80">
        <v>63.65</v>
      </c>
      <c r="AJ80">
        <v>0</v>
      </c>
      <c r="AK80">
        <v>50.76</v>
      </c>
      <c r="AL80">
        <v>79.364599999999996</v>
      </c>
      <c r="AM80">
        <v>15.804048</v>
      </c>
      <c r="AN80">
        <v>0.68867999999999996</v>
      </c>
      <c r="AO80">
        <v>21.315000000000001</v>
      </c>
      <c r="AP80">
        <v>6.9173999999999998</v>
      </c>
      <c r="AQ80">
        <v>34.020000000000003</v>
      </c>
      <c r="AR80">
        <v>31.897383000000001</v>
      </c>
      <c r="AS80">
        <v>0</v>
      </c>
      <c r="AT80">
        <v>12.772</v>
      </c>
      <c r="AU80">
        <v>0</v>
      </c>
      <c r="AV80">
        <v>15.75</v>
      </c>
      <c r="AW80">
        <v>47.241</v>
      </c>
      <c r="AX80">
        <v>6.0279999999999996</v>
      </c>
      <c r="AY80">
        <v>0</v>
      </c>
      <c r="AZ80">
        <f t="shared" si="3"/>
        <v>73.400000000000006</v>
      </c>
      <c r="BA80">
        <f t="shared" si="4"/>
        <v>2955.6777049999996</v>
      </c>
      <c r="BD80">
        <v>25.2</v>
      </c>
      <c r="BE80">
        <v>7.44</v>
      </c>
      <c r="BF80">
        <v>0.98</v>
      </c>
      <c r="BG80">
        <v>3.88</v>
      </c>
      <c r="BH80">
        <v>4.3600000000000003</v>
      </c>
      <c r="BI80">
        <v>4.6900000000000004</v>
      </c>
      <c r="BJ80">
        <v>1.6</v>
      </c>
      <c r="BK80">
        <v>2.91</v>
      </c>
      <c r="BL80">
        <v>2.0499999999999998</v>
      </c>
      <c r="BM80">
        <v>1.61</v>
      </c>
      <c r="BN80">
        <v>0.5</v>
      </c>
      <c r="BO80">
        <v>11.34</v>
      </c>
      <c r="BP80">
        <v>0</v>
      </c>
      <c r="BQ80">
        <v>4.26</v>
      </c>
      <c r="BR80">
        <v>2.2400000000000002</v>
      </c>
      <c r="BS80">
        <v>0.34</v>
      </c>
      <c r="BT80">
        <v>0</v>
      </c>
      <c r="BU80">
        <v>0</v>
      </c>
      <c r="BV80">
        <v>0</v>
      </c>
      <c r="BW80">
        <f t="shared" si="5"/>
        <v>73.400000000000006</v>
      </c>
    </row>
    <row r="81" spans="1:75">
      <c r="A81" t="s">
        <v>123</v>
      </c>
      <c r="B81">
        <v>0</v>
      </c>
      <c r="C81">
        <v>25.725000000000001</v>
      </c>
      <c r="D81">
        <v>0</v>
      </c>
      <c r="E81">
        <v>0</v>
      </c>
      <c r="F81">
        <v>0</v>
      </c>
      <c r="G81">
        <v>21.72</v>
      </c>
      <c r="H81">
        <v>0</v>
      </c>
      <c r="I81">
        <v>69.048000000000002</v>
      </c>
      <c r="J81">
        <v>12.603999999999999</v>
      </c>
      <c r="K81">
        <v>215.533728</v>
      </c>
      <c r="L81">
        <v>653.15250000000003</v>
      </c>
      <c r="M81">
        <v>80</v>
      </c>
      <c r="N81">
        <v>118.125</v>
      </c>
      <c r="O81">
        <v>123.66562500000001</v>
      </c>
      <c r="P81">
        <v>138</v>
      </c>
      <c r="Q81">
        <v>18.843</v>
      </c>
      <c r="R81">
        <v>33.57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38.5732</v>
      </c>
      <c r="AE81">
        <v>49.436556000000003</v>
      </c>
      <c r="AF81">
        <v>29.58</v>
      </c>
      <c r="AG81">
        <v>38.448</v>
      </c>
      <c r="AH81">
        <v>154.5504</v>
      </c>
      <c r="AI81">
        <v>63.65</v>
      </c>
      <c r="AJ81">
        <v>0</v>
      </c>
      <c r="AK81">
        <v>50.76</v>
      </c>
      <c r="AL81">
        <v>79.364599999999996</v>
      </c>
      <c r="AM81">
        <v>15.804048</v>
      </c>
      <c r="AN81">
        <v>0.68867999999999996</v>
      </c>
      <c r="AO81">
        <v>23.814</v>
      </c>
      <c r="AP81">
        <v>9.4794</v>
      </c>
      <c r="AQ81">
        <v>34.020000000000003</v>
      </c>
      <c r="AR81">
        <v>31.897383000000001</v>
      </c>
      <c r="AS81">
        <v>0</v>
      </c>
      <c r="AT81">
        <v>12.772</v>
      </c>
      <c r="AU81">
        <v>0</v>
      </c>
      <c r="AV81">
        <v>15.75</v>
      </c>
      <c r="AW81">
        <v>47.241</v>
      </c>
      <c r="AX81">
        <v>6.0279999999999996</v>
      </c>
      <c r="AY81">
        <v>0</v>
      </c>
      <c r="AZ81">
        <f t="shared" si="3"/>
        <v>73.38000000000001</v>
      </c>
      <c r="BA81">
        <f t="shared" si="4"/>
        <v>2960.7187049999998</v>
      </c>
      <c r="BD81">
        <v>25.2</v>
      </c>
      <c r="BE81">
        <v>7.44</v>
      </c>
      <c r="BF81">
        <v>0.96</v>
      </c>
      <c r="BG81">
        <v>3.88</v>
      </c>
      <c r="BH81">
        <v>4.3600000000000003</v>
      </c>
      <c r="BI81">
        <v>4.6900000000000004</v>
      </c>
      <c r="BJ81">
        <v>1.6</v>
      </c>
      <c r="BK81">
        <v>2.91</v>
      </c>
      <c r="BL81">
        <v>2.0499999999999998</v>
      </c>
      <c r="BM81">
        <v>1.61</v>
      </c>
      <c r="BN81">
        <v>0.5</v>
      </c>
      <c r="BO81">
        <v>11.34</v>
      </c>
      <c r="BP81">
        <v>0</v>
      </c>
      <c r="BQ81">
        <v>4.26</v>
      </c>
      <c r="BR81">
        <v>2.2400000000000002</v>
      </c>
      <c r="BS81">
        <v>0.34</v>
      </c>
      <c r="BT81">
        <v>0</v>
      </c>
      <c r="BU81">
        <v>0</v>
      </c>
      <c r="BV81">
        <v>0</v>
      </c>
      <c r="BW81">
        <f t="shared" si="5"/>
        <v>73.38000000000001</v>
      </c>
    </row>
    <row r="82" spans="1:75">
      <c r="A82" t="s">
        <v>124</v>
      </c>
      <c r="B82">
        <v>0</v>
      </c>
      <c r="C82">
        <v>25.725000000000001</v>
      </c>
      <c r="D82">
        <v>0</v>
      </c>
      <c r="E82">
        <v>0</v>
      </c>
      <c r="F82">
        <v>0</v>
      </c>
      <c r="G82">
        <v>21.72</v>
      </c>
      <c r="H82">
        <v>0</v>
      </c>
      <c r="I82">
        <v>69.048000000000002</v>
      </c>
      <c r="J82">
        <v>12.603999999999999</v>
      </c>
      <c r="K82">
        <v>215.533728</v>
      </c>
      <c r="L82">
        <v>653.15250000000003</v>
      </c>
      <c r="M82">
        <v>80</v>
      </c>
      <c r="N82">
        <v>118.125</v>
      </c>
      <c r="O82">
        <v>123.66562500000001</v>
      </c>
      <c r="P82">
        <v>138</v>
      </c>
      <c r="Q82">
        <v>18.843</v>
      </c>
      <c r="R82">
        <v>33.57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38.5732</v>
      </c>
      <c r="AE82">
        <v>49.436556000000003</v>
      </c>
      <c r="AF82">
        <v>29.58</v>
      </c>
      <c r="AG82">
        <v>38.448</v>
      </c>
      <c r="AH82">
        <v>154.5504</v>
      </c>
      <c r="AI82">
        <v>63.65</v>
      </c>
      <c r="AJ82">
        <v>0</v>
      </c>
      <c r="AK82">
        <v>50.76</v>
      </c>
      <c r="AL82">
        <v>79.364599999999996</v>
      </c>
      <c r="AM82">
        <v>15.804048</v>
      </c>
      <c r="AN82">
        <v>0.68867999999999996</v>
      </c>
      <c r="AO82">
        <v>23.814</v>
      </c>
      <c r="AP82">
        <v>9.4794</v>
      </c>
      <c r="AQ82">
        <v>34.020000000000003</v>
      </c>
      <c r="AR82">
        <v>31.897383000000001</v>
      </c>
      <c r="AS82">
        <v>0</v>
      </c>
      <c r="AT82">
        <v>12.772</v>
      </c>
      <c r="AU82">
        <v>0</v>
      </c>
      <c r="AV82">
        <v>15.75</v>
      </c>
      <c r="AW82">
        <v>47.241</v>
      </c>
      <c r="AX82">
        <v>6.0279999999999996</v>
      </c>
      <c r="AY82">
        <v>0</v>
      </c>
      <c r="AZ82">
        <f t="shared" si="3"/>
        <v>73.38000000000001</v>
      </c>
      <c r="BA82">
        <f t="shared" si="4"/>
        <v>2960.7187049999998</v>
      </c>
      <c r="BD82">
        <v>25.2</v>
      </c>
      <c r="BE82">
        <v>7.44</v>
      </c>
      <c r="BF82">
        <v>0.96</v>
      </c>
      <c r="BG82">
        <v>3.88</v>
      </c>
      <c r="BH82">
        <v>4.3600000000000003</v>
      </c>
      <c r="BI82">
        <v>4.6900000000000004</v>
      </c>
      <c r="BJ82">
        <v>1.6</v>
      </c>
      <c r="BK82">
        <v>2.91</v>
      </c>
      <c r="BL82">
        <v>2.0499999999999998</v>
      </c>
      <c r="BM82">
        <v>1.61</v>
      </c>
      <c r="BN82">
        <v>0.5</v>
      </c>
      <c r="BO82">
        <v>11.34</v>
      </c>
      <c r="BP82">
        <v>0</v>
      </c>
      <c r="BQ82">
        <v>4.26</v>
      </c>
      <c r="BR82">
        <v>2.2400000000000002</v>
      </c>
      <c r="BS82">
        <v>0.34</v>
      </c>
      <c r="BT82">
        <v>0</v>
      </c>
      <c r="BU82">
        <v>0</v>
      </c>
      <c r="BV82">
        <v>0</v>
      </c>
      <c r="BW82">
        <f t="shared" si="5"/>
        <v>73.38000000000001</v>
      </c>
    </row>
    <row r="83" spans="1:75">
      <c r="A83" t="s">
        <v>125</v>
      </c>
      <c r="B83">
        <v>0</v>
      </c>
      <c r="C83">
        <v>25.725000000000001</v>
      </c>
      <c r="D83">
        <v>0</v>
      </c>
      <c r="E83">
        <v>0</v>
      </c>
      <c r="F83">
        <v>0</v>
      </c>
      <c r="G83">
        <v>21.72</v>
      </c>
      <c r="H83">
        <v>0</v>
      </c>
      <c r="I83">
        <v>69.048000000000002</v>
      </c>
      <c r="J83">
        <v>12.603999999999999</v>
      </c>
      <c r="K83">
        <v>215.533728</v>
      </c>
      <c r="L83">
        <v>653.15250000000003</v>
      </c>
      <c r="M83">
        <v>80</v>
      </c>
      <c r="N83">
        <v>118.125</v>
      </c>
      <c r="O83">
        <v>123.66562500000001</v>
      </c>
      <c r="P83">
        <v>138</v>
      </c>
      <c r="Q83">
        <v>18.843</v>
      </c>
      <c r="R83">
        <v>33.57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38.5732</v>
      </c>
      <c r="AE83">
        <v>49.436556000000003</v>
      </c>
      <c r="AF83">
        <v>29.58</v>
      </c>
      <c r="AG83">
        <v>38.448</v>
      </c>
      <c r="AH83">
        <v>154.5504</v>
      </c>
      <c r="AI83">
        <v>63.65</v>
      </c>
      <c r="AJ83">
        <v>0</v>
      </c>
      <c r="AK83">
        <v>50.76</v>
      </c>
      <c r="AL83">
        <v>79.364599999999996</v>
      </c>
      <c r="AM83">
        <v>15.804048</v>
      </c>
      <c r="AN83">
        <v>0.68867999999999996</v>
      </c>
      <c r="AO83">
        <v>23.814</v>
      </c>
      <c r="AP83">
        <v>9.4794</v>
      </c>
      <c r="AQ83">
        <v>34.020000000000003</v>
      </c>
      <c r="AR83">
        <v>31.897383000000001</v>
      </c>
      <c r="AS83">
        <v>0</v>
      </c>
      <c r="AT83">
        <v>12.772</v>
      </c>
      <c r="AU83">
        <v>0</v>
      </c>
      <c r="AV83">
        <v>15.75</v>
      </c>
      <c r="AW83">
        <v>47.241</v>
      </c>
      <c r="AX83">
        <v>6.0279999999999996</v>
      </c>
      <c r="AY83">
        <v>0</v>
      </c>
      <c r="AZ83">
        <f t="shared" si="3"/>
        <v>73.760000000000005</v>
      </c>
      <c r="BA83">
        <f t="shared" si="4"/>
        <v>2961.0987049999999</v>
      </c>
      <c r="BD83">
        <v>25.2</v>
      </c>
      <c r="BE83">
        <v>7.44</v>
      </c>
      <c r="BF83">
        <v>1.02</v>
      </c>
      <c r="BG83">
        <v>3.88</v>
      </c>
      <c r="BH83">
        <v>4.3600000000000003</v>
      </c>
      <c r="BI83">
        <v>4.6900000000000004</v>
      </c>
      <c r="BJ83">
        <v>1.6</v>
      </c>
      <c r="BK83">
        <v>3.23</v>
      </c>
      <c r="BL83">
        <v>2.0499999999999998</v>
      </c>
      <c r="BM83">
        <v>1.61</v>
      </c>
      <c r="BN83">
        <v>0.5</v>
      </c>
      <c r="BO83">
        <v>11.34</v>
      </c>
      <c r="BP83">
        <v>0</v>
      </c>
      <c r="BQ83">
        <v>4.26</v>
      </c>
      <c r="BR83">
        <v>2.2400000000000002</v>
      </c>
      <c r="BS83">
        <v>0.34</v>
      </c>
      <c r="BT83">
        <v>0</v>
      </c>
      <c r="BU83">
        <v>0</v>
      </c>
      <c r="BV83">
        <v>0</v>
      </c>
      <c r="BW83">
        <f t="shared" si="5"/>
        <v>73.760000000000005</v>
      </c>
    </row>
    <row r="84" spans="1:75">
      <c r="A84" t="s">
        <v>126</v>
      </c>
      <c r="B84">
        <v>0</v>
      </c>
      <c r="C84">
        <v>25.725000000000001</v>
      </c>
      <c r="D84">
        <v>0</v>
      </c>
      <c r="E84">
        <v>0</v>
      </c>
      <c r="F84">
        <v>0</v>
      </c>
      <c r="G84">
        <v>21.72</v>
      </c>
      <c r="H84">
        <v>0</v>
      </c>
      <c r="I84">
        <v>69.048000000000002</v>
      </c>
      <c r="J84">
        <v>12.603999999999999</v>
      </c>
      <c r="K84">
        <v>215.533728</v>
      </c>
      <c r="L84">
        <v>653.15250000000003</v>
      </c>
      <c r="M84">
        <v>80</v>
      </c>
      <c r="N84">
        <v>118.125</v>
      </c>
      <c r="O84">
        <v>123.66562500000001</v>
      </c>
      <c r="P84">
        <v>138</v>
      </c>
      <c r="Q84">
        <v>18.843</v>
      </c>
      <c r="R84">
        <v>33.57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38.5732</v>
      </c>
      <c r="AE84">
        <v>49.436556000000003</v>
      </c>
      <c r="AF84">
        <v>29.58</v>
      </c>
      <c r="AG84">
        <v>38.448</v>
      </c>
      <c r="AH84">
        <v>154.5504</v>
      </c>
      <c r="AI84">
        <v>63.65</v>
      </c>
      <c r="AJ84">
        <v>0</v>
      </c>
      <c r="AK84">
        <v>50.76</v>
      </c>
      <c r="AL84">
        <v>79.364599999999996</v>
      </c>
      <c r="AM84">
        <v>15.4628</v>
      </c>
      <c r="AN84">
        <v>0.68867999999999996</v>
      </c>
      <c r="AO84">
        <v>23.814</v>
      </c>
      <c r="AP84">
        <v>9.4794</v>
      </c>
      <c r="AQ84">
        <v>34.020000000000003</v>
      </c>
      <c r="AR84">
        <v>31.897383000000001</v>
      </c>
      <c r="AS84">
        <v>0</v>
      </c>
      <c r="AT84">
        <v>12.772</v>
      </c>
      <c r="AU84">
        <v>0</v>
      </c>
      <c r="AV84">
        <v>15.75</v>
      </c>
      <c r="AW84">
        <v>47.241</v>
      </c>
      <c r="AX84">
        <v>6.0279999999999996</v>
      </c>
      <c r="AY84">
        <v>0</v>
      </c>
      <c r="AZ84">
        <f t="shared" si="3"/>
        <v>73.760000000000005</v>
      </c>
      <c r="BA84">
        <f t="shared" si="4"/>
        <v>2960.7574569999997</v>
      </c>
      <c r="BD84">
        <v>25.2</v>
      </c>
      <c r="BE84">
        <v>7.44</v>
      </c>
      <c r="BF84">
        <v>1.02</v>
      </c>
      <c r="BG84">
        <v>3.88</v>
      </c>
      <c r="BH84">
        <v>4.3600000000000003</v>
      </c>
      <c r="BI84">
        <v>4.6900000000000004</v>
      </c>
      <c r="BJ84">
        <v>1.6</v>
      </c>
      <c r="BK84">
        <v>3.23</v>
      </c>
      <c r="BL84">
        <v>2.0499999999999998</v>
      </c>
      <c r="BM84">
        <v>1.61</v>
      </c>
      <c r="BN84">
        <v>0.5</v>
      </c>
      <c r="BO84">
        <v>11.34</v>
      </c>
      <c r="BP84">
        <v>0</v>
      </c>
      <c r="BQ84">
        <v>4.26</v>
      </c>
      <c r="BR84">
        <v>2.2400000000000002</v>
      </c>
      <c r="BS84">
        <v>0.34</v>
      </c>
      <c r="BT84">
        <v>0</v>
      </c>
      <c r="BU84">
        <v>0</v>
      </c>
      <c r="BV84">
        <v>0</v>
      </c>
      <c r="BW84">
        <f t="shared" si="5"/>
        <v>73.760000000000005</v>
      </c>
    </row>
    <row r="85" spans="1:75">
      <c r="A85" t="s">
        <v>127</v>
      </c>
      <c r="B85">
        <v>0</v>
      </c>
      <c r="C85">
        <v>25.725000000000001</v>
      </c>
      <c r="D85">
        <v>0</v>
      </c>
      <c r="E85">
        <v>0</v>
      </c>
      <c r="F85">
        <v>0</v>
      </c>
      <c r="G85">
        <v>21.72</v>
      </c>
      <c r="H85">
        <v>0</v>
      </c>
      <c r="I85">
        <v>69.048000000000002</v>
      </c>
      <c r="J85">
        <v>12.603999999999999</v>
      </c>
      <c r="K85">
        <v>215.533728</v>
      </c>
      <c r="L85">
        <v>653.15250000000003</v>
      </c>
      <c r="M85">
        <v>80</v>
      </c>
      <c r="N85">
        <v>118.125</v>
      </c>
      <c r="O85">
        <v>123.66562500000001</v>
      </c>
      <c r="P85">
        <v>138</v>
      </c>
      <c r="Q85">
        <v>18.843</v>
      </c>
      <c r="R85">
        <v>33.57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38.5732</v>
      </c>
      <c r="AE85">
        <v>49.436556000000003</v>
      </c>
      <c r="AF85">
        <v>29.58</v>
      </c>
      <c r="AG85">
        <v>38.448</v>
      </c>
      <c r="AH85">
        <v>154.5504</v>
      </c>
      <c r="AI85">
        <v>63.65</v>
      </c>
      <c r="AJ85">
        <v>0</v>
      </c>
      <c r="AK85">
        <v>50.76</v>
      </c>
      <c r="AL85">
        <v>79.364599999999996</v>
      </c>
      <c r="AM85">
        <v>14.129799999999999</v>
      </c>
      <c r="AN85">
        <v>0.68867999999999996</v>
      </c>
      <c r="AO85">
        <v>23.814</v>
      </c>
      <c r="AP85">
        <v>9.4794</v>
      </c>
      <c r="AQ85">
        <v>34.020000000000003</v>
      </c>
      <c r="AR85">
        <v>31.897383000000001</v>
      </c>
      <c r="AS85">
        <v>0</v>
      </c>
      <c r="AT85">
        <v>13.8432</v>
      </c>
      <c r="AU85">
        <v>0</v>
      </c>
      <c r="AV85">
        <v>15.75</v>
      </c>
      <c r="AW85">
        <v>47.241</v>
      </c>
      <c r="AX85">
        <v>6.0279999999999996</v>
      </c>
      <c r="AY85">
        <v>0</v>
      </c>
      <c r="AZ85">
        <f t="shared" si="3"/>
        <v>73.66</v>
      </c>
      <c r="BA85">
        <f t="shared" si="4"/>
        <v>2960.3956569999996</v>
      </c>
      <c r="BD85">
        <v>25.2</v>
      </c>
      <c r="BE85">
        <v>7.44</v>
      </c>
      <c r="BF85">
        <v>1.08</v>
      </c>
      <c r="BG85">
        <v>3.88</v>
      </c>
      <c r="BH85">
        <v>4.3600000000000003</v>
      </c>
      <c r="BI85">
        <v>4.6900000000000004</v>
      </c>
      <c r="BJ85">
        <v>1.6</v>
      </c>
      <c r="BK85">
        <v>3.23</v>
      </c>
      <c r="BL85">
        <v>2.0499999999999998</v>
      </c>
      <c r="BM85">
        <v>1.61</v>
      </c>
      <c r="BN85">
        <v>0.5</v>
      </c>
      <c r="BO85">
        <v>11.18</v>
      </c>
      <c r="BP85">
        <v>0</v>
      </c>
      <c r="BQ85">
        <v>4.26</v>
      </c>
      <c r="BR85">
        <v>2.2400000000000002</v>
      </c>
      <c r="BS85">
        <v>0.34</v>
      </c>
      <c r="BT85">
        <v>0</v>
      </c>
      <c r="BU85">
        <v>0</v>
      </c>
      <c r="BV85">
        <v>0</v>
      </c>
      <c r="BW85">
        <f t="shared" si="5"/>
        <v>73.66</v>
      </c>
    </row>
    <row r="86" spans="1:75">
      <c r="A86" t="s">
        <v>128</v>
      </c>
      <c r="B86">
        <v>0</v>
      </c>
      <c r="C86">
        <v>25.725000000000001</v>
      </c>
      <c r="D86">
        <v>0</v>
      </c>
      <c r="E86">
        <v>0</v>
      </c>
      <c r="F86">
        <v>0</v>
      </c>
      <c r="G86">
        <v>21.72</v>
      </c>
      <c r="H86">
        <v>0</v>
      </c>
      <c r="I86">
        <v>69.048000000000002</v>
      </c>
      <c r="J86">
        <v>12.603999999999999</v>
      </c>
      <c r="K86">
        <v>215.533728</v>
      </c>
      <c r="L86">
        <v>653.15250000000003</v>
      </c>
      <c r="M86">
        <v>80</v>
      </c>
      <c r="N86">
        <v>118.125</v>
      </c>
      <c r="O86">
        <v>123.66562500000001</v>
      </c>
      <c r="P86">
        <v>138</v>
      </c>
      <c r="Q86">
        <v>18.843</v>
      </c>
      <c r="R86">
        <v>33.57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38.5732</v>
      </c>
      <c r="AE86">
        <v>49.436556000000003</v>
      </c>
      <c r="AF86">
        <v>29.58</v>
      </c>
      <c r="AG86">
        <v>38.448</v>
      </c>
      <c r="AH86">
        <v>154.5504</v>
      </c>
      <c r="AI86">
        <v>19.094999999999999</v>
      </c>
      <c r="AJ86">
        <v>0</v>
      </c>
      <c r="AK86">
        <v>50.76</v>
      </c>
      <c r="AL86">
        <v>79.364599999999996</v>
      </c>
      <c r="AM86">
        <v>10.5307</v>
      </c>
      <c r="AN86">
        <v>0.68867999999999996</v>
      </c>
      <c r="AO86">
        <v>23.814</v>
      </c>
      <c r="AP86">
        <v>9.4794</v>
      </c>
      <c r="AQ86">
        <v>34.020000000000003</v>
      </c>
      <c r="AR86">
        <v>31.897383000000001</v>
      </c>
      <c r="AS86">
        <v>0</v>
      </c>
      <c r="AT86">
        <v>13.8432</v>
      </c>
      <c r="AU86">
        <v>0</v>
      </c>
      <c r="AV86">
        <v>15.75</v>
      </c>
      <c r="AW86">
        <v>47.241</v>
      </c>
      <c r="AX86">
        <v>6.0279999999999996</v>
      </c>
      <c r="AY86">
        <v>0</v>
      </c>
      <c r="AZ86">
        <f t="shared" si="3"/>
        <v>73.66</v>
      </c>
      <c r="BA86">
        <f t="shared" si="4"/>
        <v>2912.2415569999989</v>
      </c>
      <c r="BD86">
        <v>25.2</v>
      </c>
      <c r="BE86">
        <v>7.44</v>
      </c>
      <c r="BF86">
        <v>1.08</v>
      </c>
      <c r="BG86">
        <v>3.88</v>
      </c>
      <c r="BH86">
        <v>4.3600000000000003</v>
      </c>
      <c r="BI86">
        <v>4.6900000000000004</v>
      </c>
      <c r="BJ86">
        <v>1.6</v>
      </c>
      <c r="BK86">
        <v>3.23</v>
      </c>
      <c r="BL86">
        <v>2.0499999999999998</v>
      </c>
      <c r="BM86">
        <v>1.61</v>
      </c>
      <c r="BN86">
        <v>0.5</v>
      </c>
      <c r="BO86">
        <v>11.18</v>
      </c>
      <c r="BP86">
        <v>0</v>
      </c>
      <c r="BQ86">
        <v>4.26</v>
      </c>
      <c r="BR86">
        <v>2.2400000000000002</v>
      </c>
      <c r="BS86">
        <v>0.34</v>
      </c>
      <c r="BT86">
        <v>0</v>
      </c>
      <c r="BU86">
        <v>0</v>
      </c>
      <c r="BV86">
        <v>0</v>
      </c>
      <c r="BW86">
        <f t="shared" si="5"/>
        <v>73.66</v>
      </c>
    </row>
    <row r="87" spans="1:75">
      <c r="A87" t="s">
        <v>129</v>
      </c>
      <c r="B87">
        <v>0</v>
      </c>
      <c r="C87">
        <v>25.725000000000001</v>
      </c>
      <c r="D87">
        <v>0</v>
      </c>
      <c r="E87">
        <v>0</v>
      </c>
      <c r="F87">
        <v>0</v>
      </c>
      <c r="G87">
        <v>21.72</v>
      </c>
      <c r="H87">
        <v>0</v>
      </c>
      <c r="I87">
        <v>69.048000000000002</v>
      </c>
      <c r="J87">
        <v>12.603999999999999</v>
      </c>
      <c r="K87">
        <v>215.533728</v>
      </c>
      <c r="L87">
        <v>653.15250000000003</v>
      </c>
      <c r="M87">
        <v>80</v>
      </c>
      <c r="N87">
        <v>118.125</v>
      </c>
      <c r="O87">
        <v>123.66562500000001</v>
      </c>
      <c r="P87">
        <v>138</v>
      </c>
      <c r="Q87">
        <v>18.843</v>
      </c>
      <c r="R87">
        <v>33.57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19.72</v>
      </c>
      <c r="AG87">
        <v>38.448</v>
      </c>
      <c r="AH87">
        <v>152.27760000000001</v>
      </c>
      <c r="AI87">
        <v>19.094999999999999</v>
      </c>
      <c r="AJ87">
        <v>0</v>
      </c>
      <c r="AK87">
        <v>50.76</v>
      </c>
      <c r="AL87">
        <v>79.364599999999996</v>
      </c>
      <c r="AM87">
        <v>3.9990000000000001</v>
      </c>
      <c r="AN87">
        <v>0.68867999999999996</v>
      </c>
      <c r="AO87">
        <v>23.814</v>
      </c>
      <c r="AP87">
        <v>9.4794</v>
      </c>
      <c r="AQ87">
        <v>34.020000000000003</v>
      </c>
      <c r="AR87">
        <v>31.897383000000001</v>
      </c>
      <c r="AS87">
        <v>0</v>
      </c>
      <c r="AT87">
        <v>13.8432</v>
      </c>
      <c r="AU87">
        <v>0</v>
      </c>
      <c r="AV87">
        <v>15.75</v>
      </c>
      <c r="AW87">
        <v>47.241</v>
      </c>
      <c r="AX87">
        <v>6.0279999999999996</v>
      </c>
      <c r="AY87">
        <v>0</v>
      </c>
      <c r="AZ87">
        <f t="shared" si="3"/>
        <v>73.66</v>
      </c>
      <c r="BA87">
        <f t="shared" si="4"/>
        <v>2883.5429649999987</v>
      </c>
      <c r="BD87">
        <v>25.2</v>
      </c>
      <c r="BE87">
        <v>7.44</v>
      </c>
      <c r="BF87">
        <v>1.08</v>
      </c>
      <c r="BG87">
        <v>3.88</v>
      </c>
      <c r="BH87">
        <v>4.3600000000000003</v>
      </c>
      <c r="BI87">
        <v>4.6900000000000004</v>
      </c>
      <c r="BJ87">
        <v>1.6</v>
      </c>
      <c r="BK87">
        <v>3.23</v>
      </c>
      <c r="BL87">
        <v>2.0499999999999998</v>
      </c>
      <c r="BM87">
        <v>1.61</v>
      </c>
      <c r="BN87">
        <v>0.5</v>
      </c>
      <c r="BO87">
        <v>11.18</v>
      </c>
      <c r="BP87">
        <v>0</v>
      </c>
      <c r="BQ87">
        <v>4.26</v>
      </c>
      <c r="BR87">
        <v>2.2400000000000002</v>
      </c>
      <c r="BS87">
        <v>0.34</v>
      </c>
      <c r="BT87">
        <v>0</v>
      </c>
      <c r="BU87">
        <v>0</v>
      </c>
      <c r="BV87">
        <v>0</v>
      </c>
      <c r="BW87">
        <f t="shared" si="5"/>
        <v>73.66</v>
      </c>
    </row>
    <row r="88" spans="1:75">
      <c r="A88" t="s">
        <v>130</v>
      </c>
      <c r="B88">
        <v>0</v>
      </c>
      <c r="C88">
        <v>25.725000000000001</v>
      </c>
      <c r="D88">
        <v>0</v>
      </c>
      <c r="E88">
        <v>0</v>
      </c>
      <c r="F88">
        <v>0</v>
      </c>
      <c r="G88">
        <v>21.72</v>
      </c>
      <c r="H88">
        <v>0</v>
      </c>
      <c r="I88">
        <v>69.048000000000002</v>
      </c>
      <c r="J88">
        <v>12.603999999999999</v>
      </c>
      <c r="K88">
        <v>215.533728</v>
      </c>
      <c r="L88">
        <v>653.15250000000003</v>
      </c>
      <c r="M88">
        <v>80</v>
      </c>
      <c r="N88">
        <v>118.125</v>
      </c>
      <c r="O88">
        <v>123.66562500000001</v>
      </c>
      <c r="P88">
        <v>138</v>
      </c>
      <c r="Q88">
        <v>18.843</v>
      </c>
      <c r="R88">
        <v>33.57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19.72</v>
      </c>
      <c r="AG88">
        <v>38.448</v>
      </c>
      <c r="AH88">
        <v>152.27760000000001</v>
      </c>
      <c r="AI88">
        <v>19.094999999999999</v>
      </c>
      <c r="AJ88">
        <v>0</v>
      </c>
      <c r="AK88">
        <v>50.76</v>
      </c>
      <c r="AL88">
        <v>79.364599999999996</v>
      </c>
      <c r="AM88">
        <v>3.9990000000000001</v>
      </c>
      <c r="AN88">
        <v>0.68867999999999996</v>
      </c>
      <c r="AO88">
        <v>23.814</v>
      </c>
      <c r="AP88">
        <v>9.4794</v>
      </c>
      <c r="AQ88">
        <v>34.020000000000003</v>
      </c>
      <c r="AR88">
        <v>31.897383000000001</v>
      </c>
      <c r="AS88">
        <v>0</v>
      </c>
      <c r="AT88">
        <v>13.8432</v>
      </c>
      <c r="AU88">
        <v>0</v>
      </c>
      <c r="AV88">
        <v>15.75</v>
      </c>
      <c r="AW88">
        <v>47.241</v>
      </c>
      <c r="AX88">
        <v>6.0279999999999996</v>
      </c>
      <c r="AY88">
        <v>0</v>
      </c>
      <c r="AZ88">
        <f t="shared" si="3"/>
        <v>73.66</v>
      </c>
      <c r="BA88">
        <f t="shared" si="4"/>
        <v>2883.5429649999987</v>
      </c>
      <c r="BD88">
        <v>25.2</v>
      </c>
      <c r="BE88">
        <v>7.44</v>
      </c>
      <c r="BF88">
        <v>1.08</v>
      </c>
      <c r="BG88">
        <v>3.88</v>
      </c>
      <c r="BH88">
        <v>4.3600000000000003</v>
      </c>
      <c r="BI88">
        <v>4.6900000000000004</v>
      </c>
      <c r="BJ88">
        <v>1.6</v>
      </c>
      <c r="BK88">
        <v>3.23</v>
      </c>
      <c r="BL88">
        <v>2.0499999999999998</v>
      </c>
      <c r="BM88">
        <v>1.61</v>
      </c>
      <c r="BN88">
        <v>0.5</v>
      </c>
      <c r="BO88">
        <v>11.18</v>
      </c>
      <c r="BP88">
        <v>0</v>
      </c>
      <c r="BQ88">
        <v>4.26</v>
      </c>
      <c r="BR88">
        <v>2.2400000000000002</v>
      </c>
      <c r="BS88">
        <v>0.34</v>
      </c>
      <c r="BT88">
        <v>0</v>
      </c>
      <c r="BU88">
        <v>0</v>
      </c>
      <c r="BV88">
        <v>0</v>
      </c>
      <c r="BW88">
        <f t="shared" si="5"/>
        <v>73.66</v>
      </c>
    </row>
    <row r="89" spans="1:75">
      <c r="A89" t="s">
        <v>131</v>
      </c>
      <c r="B89">
        <v>0</v>
      </c>
      <c r="C89">
        <v>25.725000000000001</v>
      </c>
      <c r="D89">
        <v>0</v>
      </c>
      <c r="E89">
        <v>0</v>
      </c>
      <c r="F89">
        <v>0</v>
      </c>
      <c r="G89">
        <v>21.72</v>
      </c>
      <c r="H89">
        <v>0</v>
      </c>
      <c r="I89">
        <v>69.048000000000002</v>
      </c>
      <c r="J89">
        <v>12.603999999999999</v>
      </c>
      <c r="K89">
        <v>215.533728</v>
      </c>
      <c r="L89">
        <v>653.15250000000003</v>
      </c>
      <c r="M89">
        <v>80</v>
      </c>
      <c r="N89">
        <v>118.125</v>
      </c>
      <c r="O89">
        <v>123.66562500000001</v>
      </c>
      <c r="P89">
        <v>138</v>
      </c>
      <c r="Q89">
        <v>18.843</v>
      </c>
      <c r="R89">
        <v>33.57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19.72</v>
      </c>
      <c r="AG89">
        <v>38.448</v>
      </c>
      <c r="AH89">
        <v>152.27760000000001</v>
      </c>
      <c r="AI89">
        <v>19.094999999999999</v>
      </c>
      <c r="AJ89">
        <v>0</v>
      </c>
      <c r="AK89">
        <v>50.76</v>
      </c>
      <c r="AL89">
        <v>79.364599999999996</v>
      </c>
      <c r="AM89">
        <v>3.9990000000000001</v>
      </c>
      <c r="AN89">
        <v>0.68867999999999996</v>
      </c>
      <c r="AO89">
        <v>23.814</v>
      </c>
      <c r="AP89">
        <v>9.4794</v>
      </c>
      <c r="AQ89">
        <v>34.020000000000003</v>
      </c>
      <c r="AR89">
        <v>31.897383000000001</v>
      </c>
      <c r="AS89">
        <v>0</v>
      </c>
      <c r="AT89">
        <v>13.8432</v>
      </c>
      <c r="AU89">
        <v>0</v>
      </c>
      <c r="AV89">
        <v>15.75</v>
      </c>
      <c r="AW89">
        <v>47.241</v>
      </c>
      <c r="AX89">
        <v>6.0279999999999996</v>
      </c>
      <c r="AY89">
        <v>0</v>
      </c>
      <c r="AZ89">
        <f t="shared" si="3"/>
        <v>73.66</v>
      </c>
      <c r="BA89">
        <f t="shared" si="4"/>
        <v>2883.5429649999987</v>
      </c>
      <c r="BD89">
        <v>25.2</v>
      </c>
      <c r="BE89">
        <v>7.44</v>
      </c>
      <c r="BF89">
        <v>1.08</v>
      </c>
      <c r="BG89">
        <v>3.88</v>
      </c>
      <c r="BH89">
        <v>4.3600000000000003</v>
      </c>
      <c r="BI89">
        <v>4.6900000000000004</v>
      </c>
      <c r="BJ89">
        <v>1.6</v>
      </c>
      <c r="BK89">
        <v>3.23</v>
      </c>
      <c r="BL89">
        <v>2.0499999999999998</v>
      </c>
      <c r="BM89">
        <v>1.61</v>
      </c>
      <c r="BN89">
        <v>0.5</v>
      </c>
      <c r="BO89">
        <v>11.18</v>
      </c>
      <c r="BP89">
        <v>0</v>
      </c>
      <c r="BQ89">
        <v>4.26</v>
      </c>
      <c r="BR89">
        <v>2.2400000000000002</v>
      </c>
      <c r="BS89">
        <v>0.34</v>
      </c>
      <c r="BT89">
        <v>0</v>
      </c>
      <c r="BU89">
        <v>0</v>
      </c>
      <c r="BV89">
        <v>0</v>
      </c>
      <c r="BW89">
        <f t="shared" si="5"/>
        <v>73.66</v>
      </c>
    </row>
    <row r="90" spans="1:75">
      <c r="A90" t="s">
        <v>132</v>
      </c>
      <c r="B90">
        <v>0</v>
      </c>
      <c r="C90">
        <v>25.725000000000001</v>
      </c>
      <c r="D90">
        <v>0</v>
      </c>
      <c r="E90">
        <v>0</v>
      </c>
      <c r="F90">
        <v>0</v>
      </c>
      <c r="G90">
        <v>21.72</v>
      </c>
      <c r="H90">
        <v>0</v>
      </c>
      <c r="I90">
        <v>69.048000000000002</v>
      </c>
      <c r="J90">
        <v>12.603999999999999</v>
      </c>
      <c r="K90">
        <v>215.533728</v>
      </c>
      <c r="L90">
        <v>653.15250000000003</v>
      </c>
      <c r="M90">
        <v>80</v>
      </c>
      <c r="N90">
        <v>118.125</v>
      </c>
      <c r="O90">
        <v>123.66562500000001</v>
      </c>
      <c r="P90">
        <v>138</v>
      </c>
      <c r="Q90">
        <v>18.843</v>
      </c>
      <c r="R90">
        <v>33.57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19.72</v>
      </c>
      <c r="AG90">
        <v>38.448</v>
      </c>
      <c r="AH90">
        <v>152.27760000000001</v>
      </c>
      <c r="AI90">
        <v>19.094999999999999</v>
      </c>
      <c r="AJ90">
        <v>0</v>
      </c>
      <c r="AK90">
        <v>50.76</v>
      </c>
      <c r="AL90">
        <v>79.364599999999996</v>
      </c>
      <c r="AM90">
        <v>3.9990000000000001</v>
      </c>
      <c r="AN90">
        <v>0.68867999999999996</v>
      </c>
      <c r="AO90">
        <v>23.814</v>
      </c>
      <c r="AP90">
        <v>9.4794</v>
      </c>
      <c r="AQ90">
        <v>34.020000000000003</v>
      </c>
      <c r="AR90">
        <v>31.897383000000001</v>
      </c>
      <c r="AS90">
        <v>0</v>
      </c>
      <c r="AT90">
        <v>13.8432</v>
      </c>
      <c r="AU90">
        <v>0</v>
      </c>
      <c r="AV90">
        <v>15.75</v>
      </c>
      <c r="AW90">
        <v>47.241</v>
      </c>
      <c r="AX90">
        <v>6.0279999999999996</v>
      </c>
      <c r="AY90">
        <v>0</v>
      </c>
      <c r="AZ90">
        <f t="shared" si="3"/>
        <v>73.66</v>
      </c>
      <c r="BA90">
        <f t="shared" si="4"/>
        <v>2883.5429649999987</v>
      </c>
      <c r="BD90">
        <v>25.2</v>
      </c>
      <c r="BE90">
        <v>7.44</v>
      </c>
      <c r="BF90">
        <v>1.08</v>
      </c>
      <c r="BG90">
        <v>3.88</v>
      </c>
      <c r="BH90">
        <v>4.3600000000000003</v>
      </c>
      <c r="BI90">
        <v>4.6900000000000004</v>
      </c>
      <c r="BJ90">
        <v>1.6</v>
      </c>
      <c r="BK90">
        <v>3.23</v>
      </c>
      <c r="BL90">
        <v>2.0499999999999998</v>
      </c>
      <c r="BM90">
        <v>1.61</v>
      </c>
      <c r="BN90">
        <v>0.5</v>
      </c>
      <c r="BO90">
        <v>11.18</v>
      </c>
      <c r="BP90">
        <v>0</v>
      </c>
      <c r="BQ90">
        <v>4.26</v>
      </c>
      <c r="BR90">
        <v>2.2400000000000002</v>
      </c>
      <c r="BS90">
        <v>0.34</v>
      </c>
      <c r="BT90">
        <v>0</v>
      </c>
      <c r="BU90">
        <v>0</v>
      </c>
      <c r="BV90">
        <v>0</v>
      </c>
      <c r="BW90">
        <f t="shared" si="5"/>
        <v>73.66</v>
      </c>
    </row>
    <row r="91" spans="1:75">
      <c r="A91" t="s">
        <v>133</v>
      </c>
      <c r="B91">
        <v>0</v>
      </c>
      <c r="C91">
        <v>25.725000000000001</v>
      </c>
      <c r="D91">
        <v>15.75</v>
      </c>
      <c r="E91">
        <v>0</v>
      </c>
      <c r="F91">
        <v>0</v>
      </c>
      <c r="G91">
        <v>21.72</v>
      </c>
      <c r="H91">
        <v>0</v>
      </c>
      <c r="I91">
        <v>69.048000000000002</v>
      </c>
      <c r="J91">
        <v>12.603999999999999</v>
      </c>
      <c r="K91">
        <v>215.533728</v>
      </c>
      <c r="L91">
        <v>653.15250000000003</v>
      </c>
      <c r="M91">
        <v>80</v>
      </c>
      <c r="N91">
        <v>118.125</v>
      </c>
      <c r="O91">
        <v>123.66562500000001</v>
      </c>
      <c r="P91">
        <v>138</v>
      </c>
      <c r="Q91">
        <v>18.843</v>
      </c>
      <c r="R91">
        <v>33.57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38.5732</v>
      </c>
      <c r="AE91">
        <v>49.436556000000003</v>
      </c>
      <c r="AF91">
        <v>29.58</v>
      </c>
      <c r="AG91">
        <v>38.448</v>
      </c>
      <c r="AH91">
        <v>154.5504</v>
      </c>
      <c r="AI91">
        <v>31.188500000000001</v>
      </c>
      <c r="AJ91">
        <v>0</v>
      </c>
      <c r="AK91">
        <v>50.76</v>
      </c>
      <c r="AL91">
        <v>79.364599999999996</v>
      </c>
      <c r="AM91">
        <v>15.7294</v>
      </c>
      <c r="AN91">
        <v>0.68867999999999996</v>
      </c>
      <c r="AO91">
        <v>23.814</v>
      </c>
      <c r="AP91">
        <v>9.4794</v>
      </c>
      <c r="AQ91">
        <v>34.020000000000003</v>
      </c>
      <c r="AR91">
        <v>31.897383000000001</v>
      </c>
      <c r="AS91">
        <v>0</v>
      </c>
      <c r="AT91">
        <v>13.8432</v>
      </c>
      <c r="AU91">
        <v>0</v>
      </c>
      <c r="AV91">
        <v>0</v>
      </c>
      <c r="AW91">
        <v>47.241</v>
      </c>
      <c r="AX91">
        <v>6.0279999999999996</v>
      </c>
      <c r="AY91">
        <v>0</v>
      </c>
      <c r="AZ91">
        <f t="shared" si="3"/>
        <v>72.73</v>
      </c>
      <c r="BA91">
        <f t="shared" si="4"/>
        <v>2928.6037569999999</v>
      </c>
      <c r="BD91">
        <v>24.08</v>
      </c>
      <c r="BE91">
        <v>7.63</v>
      </c>
      <c r="BF91">
        <v>1.03</v>
      </c>
      <c r="BG91">
        <v>3.99</v>
      </c>
      <c r="BH91">
        <v>4.3600000000000003</v>
      </c>
      <c r="BI91">
        <v>4.78</v>
      </c>
      <c r="BJ91">
        <v>1.56</v>
      </c>
      <c r="BK91">
        <v>3.3</v>
      </c>
      <c r="BL91">
        <v>2.2000000000000002</v>
      </c>
      <c r="BM91">
        <v>1.61</v>
      </c>
      <c r="BN91">
        <v>0.52</v>
      </c>
      <c r="BO91">
        <v>10.79</v>
      </c>
      <c r="BP91">
        <v>0</v>
      </c>
      <c r="BQ91">
        <v>4.3899999999999997</v>
      </c>
      <c r="BR91">
        <v>2.15</v>
      </c>
      <c r="BS91">
        <v>0.34</v>
      </c>
      <c r="BT91">
        <v>0</v>
      </c>
      <c r="BU91">
        <v>0</v>
      </c>
      <c r="BV91">
        <v>0</v>
      </c>
      <c r="BW91">
        <f t="shared" si="5"/>
        <v>72.73</v>
      </c>
    </row>
    <row r="92" spans="1:75">
      <c r="A92" t="s">
        <v>134</v>
      </c>
      <c r="B92">
        <v>0</v>
      </c>
      <c r="C92">
        <v>25.725000000000001</v>
      </c>
      <c r="D92">
        <v>15.75</v>
      </c>
      <c r="E92">
        <v>0</v>
      </c>
      <c r="F92">
        <v>0</v>
      </c>
      <c r="G92">
        <v>21.72</v>
      </c>
      <c r="H92">
        <v>0</v>
      </c>
      <c r="I92">
        <v>69.048000000000002</v>
      </c>
      <c r="J92">
        <v>12.603999999999999</v>
      </c>
      <c r="K92">
        <v>215.533728</v>
      </c>
      <c r="L92">
        <v>653.15250000000003</v>
      </c>
      <c r="M92">
        <v>80</v>
      </c>
      <c r="N92">
        <v>118.125</v>
      </c>
      <c r="O92">
        <v>123.66562500000001</v>
      </c>
      <c r="P92">
        <v>138</v>
      </c>
      <c r="Q92">
        <v>18.843</v>
      </c>
      <c r="R92">
        <v>33.57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38.5732</v>
      </c>
      <c r="AE92">
        <v>49.436556000000003</v>
      </c>
      <c r="AF92">
        <v>29.58</v>
      </c>
      <c r="AG92">
        <v>38.448</v>
      </c>
      <c r="AH92">
        <v>154.5504</v>
      </c>
      <c r="AI92">
        <v>31.188500000000001</v>
      </c>
      <c r="AJ92">
        <v>0</v>
      </c>
      <c r="AK92">
        <v>50.76</v>
      </c>
      <c r="AL92">
        <v>79.364599999999996</v>
      </c>
      <c r="AM92">
        <v>15.7294</v>
      </c>
      <c r="AN92">
        <v>0.68867999999999996</v>
      </c>
      <c r="AO92">
        <v>23.814</v>
      </c>
      <c r="AP92">
        <v>9.4794</v>
      </c>
      <c r="AQ92">
        <v>34.020000000000003</v>
      </c>
      <c r="AR92">
        <v>31.897383000000001</v>
      </c>
      <c r="AS92">
        <v>0</v>
      </c>
      <c r="AT92">
        <v>13.8432</v>
      </c>
      <c r="AU92">
        <v>0</v>
      </c>
      <c r="AV92">
        <v>0</v>
      </c>
      <c r="AW92">
        <v>47.241</v>
      </c>
      <c r="AX92">
        <v>6.0279999999999996</v>
      </c>
      <c r="AY92">
        <v>0</v>
      </c>
      <c r="AZ92">
        <f t="shared" si="3"/>
        <v>72.73</v>
      </c>
      <c r="BA92">
        <f t="shared" si="4"/>
        <v>2928.6037569999999</v>
      </c>
      <c r="BD92">
        <v>24.08</v>
      </c>
      <c r="BE92">
        <v>7.63</v>
      </c>
      <c r="BF92">
        <v>1.03</v>
      </c>
      <c r="BG92">
        <v>3.99</v>
      </c>
      <c r="BH92">
        <v>4.3600000000000003</v>
      </c>
      <c r="BI92">
        <v>4.78</v>
      </c>
      <c r="BJ92">
        <v>1.56</v>
      </c>
      <c r="BK92">
        <v>3.3</v>
      </c>
      <c r="BL92">
        <v>2.2000000000000002</v>
      </c>
      <c r="BM92">
        <v>1.61</v>
      </c>
      <c r="BN92">
        <v>0.52</v>
      </c>
      <c r="BO92">
        <v>10.79</v>
      </c>
      <c r="BP92">
        <v>0</v>
      </c>
      <c r="BQ92">
        <v>4.3899999999999997</v>
      </c>
      <c r="BR92">
        <v>2.15</v>
      </c>
      <c r="BS92">
        <v>0.34</v>
      </c>
      <c r="BT92">
        <v>0</v>
      </c>
      <c r="BU92">
        <v>0</v>
      </c>
      <c r="BV92">
        <v>0</v>
      </c>
      <c r="BW92">
        <f t="shared" si="5"/>
        <v>72.73</v>
      </c>
    </row>
    <row r="93" spans="1:75">
      <c r="A93" t="s">
        <v>135</v>
      </c>
      <c r="B93">
        <v>0</v>
      </c>
      <c r="C93">
        <v>25.725000000000001</v>
      </c>
      <c r="D93">
        <v>15.75</v>
      </c>
      <c r="E93">
        <v>0</v>
      </c>
      <c r="F93">
        <v>0</v>
      </c>
      <c r="G93">
        <v>21.72</v>
      </c>
      <c r="H93">
        <v>0</v>
      </c>
      <c r="I93">
        <v>69.048000000000002</v>
      </c>
      <c r="J93">
        <v>12.603999999999999</v>
      </c>
      <c r="K93">
        <v>215.533728</v>
      </c>
      <c r="L93">
        <v>653.15250000000003</v>
      </c>
      <c r="M93">
        <v>80</v>
      </c>
      <c r="N93">
        <v>118.125</v>
      </c>
      <c r="O93">
        <v>123.66562500000001</v>
      </c>
      <c r="P93">
        <v>138</v>
      </c>
      <c r="Q93">
        <v>19.414000000000001</v>
      </c>
      <c r="R93">
        <v>33.57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38.5732</v>
      </c>
      <c r="AE93">
        <v>49.436556000000003</v>
      </c>
      <c r="AF93">
        <v>29.58</v>
      </c>
      <c r="AG93">
        <v>38.448</v>
      </c>
      <c r="AH93">
        <v>154.5504</v>
      </c>
      <c r="AI93">
        <v>31.188500000000001</v>
      </c>
      <c r="AJ93">
        <v>0</v>
      </c>
      <c r="AK93">
        <v>50.76</v>
      </c>
      <c r="AL93">
        <v>79.364599999999996</v>
      </c>
      <c r="AM93">
        <v>15.7294</v>
      </c>
      <c r="AN93">
        <v>0.68867999999999996</v>
      </c>
      <c r="AO93">
        <v>23.814</v>
      </c>
      <c r="AP93">
        <v>9.4794</v>
      </c>
      <c r="AQ93">
        <v>34.020000000000003</v>
      </c>
      <c r="AR93">
        <v>31.897383000000001</v>
      </c>
      <c r="AS93">
        <v>0</v>
      </c>
      <c r="AT93">
        <v>13.8432</v>
      </c>
      <c r="AU93">
        <v>0</v>
      </c>
      <c r="AV93">
        <v>0</v>
      </c>
      <c r="AW93">
        <v>47.241</v>
      </c>
      <c r="AX93">
        <v>6.0279999999999996</v>
      </c>
      <c r="AY93">
        <v>0</v>
      </c>
      <c r="AZ93">
        <f t="shared" si="3"/>
        <v>72.989999999999995</v>
      </c>
      <c r="BA93">
        <f t="shared" si="4"/>
        <v>2929.4347569999995</v>
      </c>
      <c r="BD93">
        <v>24.08</v>
      </c>
      <c r="BE93">
        <v>7.63</v>
      </c>
      <c r="BF93">
        <v>1.03</v>
      </c>
      <c r="BG93">
        <v>3.99</v>
      </c>
      <c r="BH93">
        <v>4.3600000000000003</v>
      </c>
      <c r="BI93">
        <v>4.78</v>
      </c>
      <c r="BJ93">
        <v>1.56</v>
      </c>
      <c r="BK93">
        <v>3.3</v>
      </c>
      <c r="BL93">
        <v>2.2000000000000002</v>
      </c>
      <c r="BM93">
        <v>1.61</v>
      </c>
      <c r="BN93">
        <v>0.52</v>
      </c>
      <c r="BO93">
        <v>11.04</v>
      </c>
      <c r="BP93">
        <v>0</v>
      </c>
      <c r="BQ93">
        <v>4.3899999999999997</v>
      </c>
      <c r="BR93">
        <v>2.15</v>
      </c>
      <c r="BS93">
        <v>0.35</v>
      </c>
      <c r="BT93">
        <v>0</v>
      </c>
      <c r="BU93">
        <v>0</v>
      </c>
      <c r="BV93">
        <v>0</v>
      </c>
      <c r="BW93">
        <f t="shared" si="5"/>
        <v>72.989999999999995</v>
      </c>
    </row>
    <row r="94" spans="1:75">
      <c r="A94" t="s">
        <v>136</v>
      </c>
      <c r="B94">
        <v>0</v>
      </c>
      <c r="C94">
        <v>25.725000000000001</v>
      </c>
      <c r="D94">
        <v>15.75</v>
      </c>
      <c r="E94">
        <v>0</v>
      </c>
      <c r="F94">
        <v>0</v>
      </c>
      <c r="G94">
        <v>21.72</v>
      </c>
      <c r="H94">
        <v>0</v>
      </c>
      <c r="I94">
        <v>69.048000000000002</v>
      </c>
      <c r="J94">
        <v>12.603999999999999</v>
      </c>
      <c r="K94">
        <v>215.533728</v>
      </c>
      <c r="L94">
        <v>653.15250000000003</v>
      </c>
      <c r="M94">
        <v>80</v>
      </c>
      <c r="N94">
        <v>118.125</v>
      </c>
      <c r="O94">
        <v>123.66562500000001</v>
      </c>
      <c r="P94">
        <v>138</v>
      </c>
      <c r="Q94">
        <v>19.414000000000001</v>
      </c>
      <c r="R94">
        <v>33.57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38.5732</v>
      </c>
      <c r="AE94">
        <v>49.436556000000003</v>
      </c>
      <c r="AF94">
        <v>29.58</v>
      </c>
      <c r="AG94">
        <v>38.448</v>
      </c>
      <c r="AH94">
        <v>154.5504</v>
      </c>
      <c r="AI94">
        <v>31.188500000000001</v>
      </c>
      <c r="AJ94">
        <v>0</v>
      </c>
      <c r="AK94">
        <v>50.76</v>
      </c>
      <c r="AL94">
        <v>79.364599999999996</v>
      </c>
      <c r="AM94">
        <v>13.33</v>
      </c>
      <c r="AN94">
        <v>0.68867999999999996</v>
      </c>
      <c r="AO94">
        <v>23.814</v>
      </c>
      <c r="AP94">
        <v>9.4794</v>
      </c>
      <c r="AQ94">
        <v>34.020000000000003</v>
      </c>
      <c r="AR94">
        <v>31.897383000000001</v>
      </c>
      <c r="AS94">
        <v>0</v>
      </c>
      <c r="AT94">
        <v>13.8432</v>
      </c>
      <c r="AU94">
        <v>0</v>
      </c>
      <c r="AV94">
        <v>0</v>
      </c>
      <c r="AW94">
        <v>47.241</v>
      </c>
      <c r="AX94">
        <v>6.0279999999999996</v>
      </c>
      <c r="AY94">
        <v>0</v>
      </c>
      <c r="AZ94">
        <f t="shared" si="3"/>
        <v>72.90000000000002</v>
      </c>
      <c r="BA94">
        <f t="shared" si="4"/>
        <v>2926.9453569999996</v>
      </c>
      <c r="BD94">
        <v>24.08</v>
      </c>
      <c r="BE94">
        <v>7.63</v>
      </c>
      <c r="BF94">
        <v>1.03</v>
      </c>
      <c r="BG94">
        <v>3.99</v>
      </c>
      <c r="BH94">
        <v>4.3600000000000003</v>
      </c>
      <c r="BI94">
        <v>4.78</v>
      </c>
      <c r="BJ94">
        <v>1.56</v>
      </c>
      <c r="BK94">
        <v>3.24</v>
      </c>
      <c r="BL94">
        <v>2.15</v>
      </c>
      <c r="BM94">
        <v>1.61</v>
      </c>
      <c r="BN94">
        <v>0.52</v>
      </c>
      <c r="BO94">
        <v>11.04</v>
      </c>
      <c r="BP94">
        <v>0</v>
      </c>
      <c r="BQ94">
        <v>4.3899999999999997</v>
      </c>
      <c r="BR94">
        <v>2.15</v>
      </c>
      <c r="BS94">
        <v>0.37</v>
      </c>
      <c r="BT94">
        <v>0</v>
      </c>
      <c r="BU94">
        <v>0</v>
      </c>
      <c r="BV94">
        <v>0</v>
      </c>
      <c r="BW94">
        <f t="shared" si="5"/>
        <v>72.90000000000002</v>
      </c>
    </row>
    <row r="95" spans="1:75">
      <c r="A95" t="s">
        <v>137</v>
      </c>
      <c r="B95">
        <v>0</v>
      </c>
      <c r="C95">
        <v>25.725000000000001</v>
      </c>
      <c r="D95">
        <v>15.75</v>
      </c>
      <c r="E95">
        <v>0</v>
      </c>
      <c r="F95">
        <v>0</v>
      </c>
      <c r="G95">
        <v>21.72</v>
      </c>
      <c r="H95">
        <v>0</v>
      </c>
      <c r="I95">
        <v>69.048000000000002</v>
      </c>
      <c r="J95">
        <v>12.603999999999999</v>
      </c>
      <c r="K95">
        <v>215.533728</v>
      </c>
      <c r="L95">
        <v>653.15250000000003</v>
      </c>
      <c r="M95">
        <v>80</v>
      </c>
      <c r="N95">
        <v>118.125</v>
      </c>
      <c r="O95">
        <v>123.66562500000001</v>
      </c>
      <c r="P95">
        <v>138</v>
      </c>
      <c r="Q95">
        <v>19.414000000000001</v>
      </c>
      <c r="R95">
        <v>33.57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9.0711999999999993</v>
      </c>
      <c r="AG95">
        <v>38.448</v>
      </c>
      <c r="AH95">
        <v>152.27760000000001</v>
      </c>
      <c r="AI95">
        <v>31.188500000000001</v>
      </c>
      <c r="AJ95">
        <v>0</v>
      </c>
      <c r="AK95">
        <v>50.76</v>
      </c>
      <c r="AL95">
        <v>79.364599999999996</v>
      </c>
      <c r="AM95">
        <v>9.5975999999999999</v>
      </c>
      <c r="AN95">
        <v>0.68867999999999996</v>
      </c>
      <c r="AO95">
        <v>23.814</v>
      </c>
      <c r="AP95">
        <v>9.4794</v>
      </c>
      <c r="AQ95">
        <v>34.020000000000003</v>
      </c>
      <c r="AR95">
        <v>31.897383000000001</v>
      </c>
      <c r="AS95">
        <v>0</v>
      </c>
      <c r="AT95">
        <v>13.8432</v>
      </c>
      <c r="AU95">
        <v>0</v>
      </c>
      <c r="AV95">
        <v>0</v>
      </c>
      <c r="AW95">
        <v>47.241</v>
      </c>
      <c r="AX95">
        <v>6.0279999999999996</v>
      </c>
      <c r="AY95">
        <v>0</v>
      </c>
      <c r="AZ95">
        <f t="shared" si="3"/>
        <v>72.920000000000016</v>
      </c>
      <c r="BA95">
        <f t="shared" si="4"/>
        <v>2890.4172649999996</v>
      </c>
      <c r="BD95">
        <v>24.08</v>
      </c>
      <c r="BE95">
        <v>7.63</v>
      </c>
      <c r="BF95">
        <v>1.03</v>
      </c>
      <c r="BG95">
        <v>3.99</v>
      </c>
      <c r="BH95">
        <v>4.3600000000000003</v>
      </c>
      <c r="BI95">
        <v>4.78</v>
      </c>
      <c r="BJ95">
        <v>1.56</v>
      </c>
      <c r="BK95">
        <v>3.24</v>
      </c>
      <c r="BL95">
        <v>2.15</v>
      </c>
      <c r="BM95">
        <v>1.61</v>
      </c>
      <c r="BN95">
        <v>0.52</v>
      </c>
      <c r="BO95">
        <v>11.04</v>
      </c>
      <c r="BP95">
        <v>0</v>
      </c>
      <c r="BQ95">
        <v>4.3899999999999997</v>
      </c>
      <c r="BR95">
        <v>2.15</v>
      </c>
      <c r="BS95">
        <v>0.39</v>
      </c>
      <c r="BT95">
        <v>0</v>
      </c>
      <c r="BU95">
        <v>0</v>
      </c>
      <c r="BV95">
        <v>0</v>
      </c>
      <c r="BW95">
        <f t="shared" si="5"/>
        <v>72.920000000000016</v>
      </c>
    </row>
    <row r="96" spans="1:75">
      <c r="A96" t="s">
        <v>138</v>
      </c>
      <c r="B96">
        <v>0</v>
      </c>
      <c r="C96">
        <v>29.925000000000001</v>
      </c>
      <c r="D96">
        <v>11.55</v>
      </c>
      <c r="E96">
        <v>0</v>
      </c>
      <c r="F96">
        <v>0</v>
      </c>
      <c r="G96">
        <v>17.376000000000001</v>
      </c>
      <c r="H96">
        <v>0</v>
      </c>
      <c r="I96">
        <v>69.048000000000002</v>
      </c>
      <c r="J96">
        <v>12.603999999999999</v>
      </c>
      <c r="K96">
        <v>215.533728</v>
      </c>
      <c r="L96">
        <v>653.15250000000003</v>
      </c>
      <c r="M96">
        <v>75</v>
      </c>
      <c r="N96">
        <v>118.125</v>
      </c>
      <c r="O96">
        <v>123.66562500000001</v>
      </c>
      <c r="P96">
        <v>138</v>
      </c>
      <c r="Q96">
        <v>19.414000000000001</v>
      </c>
      <c r="R96">
        <v>33.57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38.448</v>
      </c>
      <c r="AH96">
        <v>152.27760000000001</v>
      </c>
      <c r="AI96">
        <v>31.188500000000001</v>
      </c>
      <c r="AJ96">
        <v>0</v>
      </c>
      <c r="AK96">
        <v>50.76</v>
      </c>
      <c r="AL96">
        <v>79.364599999999996</v>
      </c>
      <c r="AM96">
        <v>0</v>
      </c>
      <c r="AN96">
        <v>0.68867999999999996</v>
      </c>
      <c r="AO96">
        <v>23.814</v>
      </c>
      <c r="AP96">
        <v>9.4794</v>
      </c>
      <c r="AQ96">
        <v>34.020000000000003</v>
      </c>
      <c r="AR96">
        <v>31.897383000000001</v>
      </c>
      <c r="AS96">
        <v>0</v>
      </c>
      <c r="AT96">
        <v>13.8432</v>
      </c>
      <c r="AU96">
        <v>0</v>
      </c>
      <c r="AV96">
        <v>0</v>
      </c>
      <c r="AW96">
        <v>47.241</v>
      </c>
      <c r="AX96">
        <v>6.0279999999999996</v>
      </c>
      <c r="AY96">
        <v>0</v>
      </c>
      <c r="AZ96">
        <f t="shared" si="3"/>
        <v>72.930000000000021</v>
      </c>
      <c r="BA96">
        <f t="shared" si="4"/>
        <v>2871.2884649999992</v>
      </c>
      <c r="BD96">
        <v>24.08</v>
      </c>
      <c r="BE96">
        <v>7.63</v>
      </c>
      <c r="BF96">
        <v>1.03</v>
      </c>
      <c r="BG96">
        <v>3.99</v>
      </c>
      <c r="BH96">
        <v>4.3600000000000003</v>
      </c>
      <c r="BI96">
        <v>4.78</v>
      </c>
      <c r="BJ96">
        <v>1.56</v>
      </c>
      <c r="BK96">
        <v>3.24</v>
      </c>
      <c r="BL96">
        <v>2.15</v>
      </c>
      <c r="BM96">
        <v>1.61</v>
      </c>
      <c r="BN96">
        <v>0.52</v>
      </c>
      <c r="BO96">
        <v>11.04</v>
      </c>
      <c r="BP96">
        <v>0</v>
      </c>
      <c r="BQ96">
        <v>4.3899999999999997</v>
      </c>
      <c r="BR96">
        <v>2.15</v>
      </c>
      <c r="BS96">
        <v>0.4</v>
      </c>
      <c r="BT96">
        <v>0</v>
      </c>
      <c r="BU96">
        <v>0</v>
      </c>
      <c r="BV96">
        <v>0</v>
      </c>
      <c r="BW96">
        <f t="shared" si="5"/>
        <v>72.930000000000021</v>
      </c>
    </row>
    <row r="97" spans="1:75">
      <c r="A97" t="s">
        <v>139</v>
      </c>
      <c r="B97">
        <v>0</v>
      </c>
      <c r="C97">
        <v>33.075000000000003</v>
      </c>
      <c r="D97">
        <v>8.4</v>
      </c>
      <c r="E97">
        <v>0</v>
      </c>
      <c r="F97">
        <v>0</v>
      </c>
      <c r="G97">
        <v>10.86</v>
      </c>
      <c r="H97">
        <v>0</v>
      </c>
      <c r="I97">
        <v>69.048000000000002</v>
      </c>
      <c r="J97">
        <v>12.603999999999999</v>
      </c>
      <c r="K97">
        <v>215.533728</v>
      </c>
      <c r="L97">
        <v>653.15250000000003</v>
      </c>
      <c r="M97">
        <v>75</v>
      </c>
      <c r="N97">
        <v>118.125</v>
      </c>
      <c r="O97">
        <v>123.66562500000001</v>
      </c>
      <c r="P97">
        <v>138</v>
      </c>
      <c r="Q97">
        <v>19.984999999999999</v>
      </c>
      <c r="R97">
        <v>33.57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38.448</v>
      </c>
      <c r="AH97">
        <v>152.27760000000001</v>
      </c>
      <c r="AI97">
        <v>18.458500000000001</v>
      </c>
      <c r="AJ97">
        <v>0</v>
      </c>
      <c r="AK97">
        <v>50.76</v>
      </c>
      <c r="AL97">
        <v>79.364599999999996</v>
      </c>
      <c r="AM97">
        <v>0</v>
      </c>
      <c r="AN97">
        <v>0.68867999999999996</v>
      </c>
      <c r="AO97">
        <v>23.814</v>
      </c>
      <c r="AP97">
        <v>9.4794</v>
      </c>
      <c r="AQ97">
        <v>34.020000000000003</v>
      </c>
      <c r="AR97">
        <v>31.897383000000001</v>
      </c>
      <c r="AS97">
        <v>0</v>
      </c>
      <c r="AT97">
        <v>13.8432</v>
      </c>
      <c r="AU97">
        <v>0</v>
      </c>
      <c r="AV97">
        <v>0</v>
      </c>
      <c r="AW97">
        <v>47.241</v>
      </c>
      <c r="AX97">
        <v>6.0279999999999996</v>
      </c>
      <c r="AY97">
        <v>0</v>
      </c>
      <c r="AZ97">
        <f t="shared" si="3"/>
        <v>73.240000000000009</v>
      </c>
      <c r="BA97">
        <f t="shared" si="4"/>
        <v>2852.9234649999999</v>
      </c>
      <c r="BD97">
        <v>24.08</v>
      </c>
      <c r="BE97">
        <v>7.63</v>
      </c>
      <c r="BF97">
        <v>1.03</v>
      </c>
      <c r="BG97">
        <v>3.99</v>
      </c>
      <c r="BH97">
        <v>4.6500000000000004</v>
      </c>
      <c r="BI97">
        <v>4.78</v>
      </c>
      <c r="BJ97">
        <v>1.56</v>
      </c>
      <c r="BK97">
        <v>3.24</v>
      </c>
      <c r="BL97">
        <v>2.15</v>
      </c>
      <c r="BM97">
        <v>1.61</v>
      </c>
      <c r="BN97">
        <v>0.52</v>
      </c>
      <c r="BO97">
        <v>11.04</v>
      </c>
      <c r="BP97">
        <v>0</v>
      </c>
      <c r="BQ97">
        <v>4.3899999999999997</v>
      </c>
      <c r="BR97">
        <v>2.15</v>
      </c>
      <c r="BS97">
        <v>0.42</v>
      </c>
      <c r="BT97">
        <v>0</v>
      </c>
      <c r="BU97">
        <v>0</v>
      </c>
      <c r="BV97">
        <v>0</v>
      </c>
      <c r="BW97">
        <f t="shared" si="5"/>
        <v>73.240000000000009</v>
      </c>
    </row>
    <row r="98" spans="1:75">
      <c r="A98" t="s">
        <v>140</v>
      </c>
      <c r="B98">
        <v>0</v>
      </c>
      <c r="C98">
        <v>37.274999999999999</v>
      </c>
      <c r="D98">
        <v>4.2</v>
      </c>
      <c r="E98">
        <v>0</v>
      </c>
      <c r="F98">
        <v>0</v>
      </c>
      <c r="G98">
        <v>4.3440000000000003</v>
      </c>
      <c r="H98">
        <v>0</v>
      </c>
      <c r="I98">
        <v>69.048000000000002</v>
      </c>
      <c r="J98">
        <v>12.603999999999999</v>
      </c>
      <c r="K98">
        <v>215.533728</v>
      </c>
      <c r="L98">
        <v>653.15250000000003</v>
      </c>
      <c r="M98">
        <v>75</v>
      </c>
      <c r="N98">
        <v>118.125</v>
      </c>
      <c r="O98">
        <v>123.66562500000001</v>
      </c>
      <c r="P98">
        <v>138</v>
      </c>
      <c r="Q98">
        <v>19.984999999999999</v>
      </c>
      <c r="R98">
        <v>33.57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38.448</v>
      </c>
      <c r="AH98">
        <v>152.27760000000001</v>
      </c>
      <c r="AI98">
        <v>18.458500000000001</v>
      </c>
      <c r="AJ98">
        <v>0</v>
      </c>
      <c r="AK98">
        <v>50.76</v>
      </c>
      <c r="AL98">
        <v>79.364599999999996</v>
      </c>
      <c r="AM98">
        <v>0</v>
      </c>
      <c r="AN98">
        <v>0.68867999999999996</v>
      </c>
      <c r="AO98">
        <v>23.814</v>
      </c>
      <c r="AP98">
        <v>9.4794</v>
      </c>
      <c r="AQ98">
        <v>34.020000000000003</v>
      </c>
      <c r="AR98">
        <v>31.897383000000001</v>
      </c>
      <c r="AS98">
        <v>0</v>
      </c>
      <c r="AT98">
        <v>13.8432</v>
      </c>
      <c r="AU98">
        <v>0</v>
      </c>
      <c r="AV98">
        <v>0</v>
      </c>
      <c r="AW98">
        <v>47.241</v>
      </c>
      <c r="AX98">
        <v>6.0279999999999996</v>
      </c>
      <c r="AY98">
        <v>0</v>
      </c>
      <c r="AZ98">
        <f t="shared" si="3"/>
        <v>73.420000000000016</v>
      </c>
      <c r="BA98">
        <f t="shared" si="4"/>
        <v>2846.5874649999992</v>
      </c>
      <c r="BD98">
        <v>24.08</v>
      </c>
      <c r="BE98">
        <v>7.63</v>
      </c>
      <c r="BF98">
        <v>1.03</v>
      </c>
      <c r="BG98">
        <v>3.99</v>
      </c>
      <c r="BH98">
        <v>4.8</v>
      </c>
      <c r="BI98">
        <v>4.78</v>
      </c>
      <c r="BJ98">
        <v>1.56</v>
      </c>
      <c r="BK98">
        <v>3.24</v>
      </c>
      <c r="BL98">
        <v>2.15</v>
      </c>
      <c r="BM98">
        <v>1.61</v>
      </c>
      <c r="BN98">
        <v>0.52</v>
      </c>
      <c r="BO98">
        <v>11.04</v>
      </c>
      <c r="BP98">
        <v>0</v>
      </c>
      <c r="BQ98">
        <v>4.3899999999999997</v>
      </c>
      <c r="BR98">
        <v>2.15</v>
      </c>
      <c r="BS98">
        <v>0.45</v>
      </c>
      <c r="BT98">
        <v>0</v>
      </c>
      <c r="BU98">
        <v>0</v>
      </c>
      <c r="BV98">
        <v>0</v>
      </c>
      <c r="BW98">
        <f t="shared" si="5"/>
        <v>73.420000000000016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0.38456249999999959</v>
      </c>
      <c r="D99">
        <f t="shared" si="6"/>
        <v>0.39900000000000002</v>
      </c>
      <c r="E99">
        <f t="shared" si="6"/>
        <v>0</v>
      </c>
      <c r="F99">
        <f t="shared" si="6"/>
        <v>0</v>
      </c>
      <c r="G99">
        <f t="shared" si="6"/>
        <v>0.44213775000000033</v>
      </c>
      <c r="H99">
        <f t="shared" si="6"/>
        <v>0</v>
      </c>
      <c r="I99">
        <f t="shared" si="6"/>
        <v>1.6812639999999965</v>
      </c>
      <c r="J99">
        <f t="shared" si="6"/>
        <v>0.34250000000000075</v>
      </c>
      <c r="K99">
        <f t="shared" si="6"/>
        <v>5.1728094719999973</v>
      </c>
      <c r="L99">
        <f t="shared" si="6"/>
        <v>15.675659999999962</v>
      </c>
      <c r="M99">
        <f t="shared" si="6"/>
        <v>1.95875</v>
      </c>
      <c r="N99">
        <f t="shared" si="6"/>
        <v>2.835</v>
      </c>
      <c r="O99">
        <f t="shared" si="6"/>
        <v>2.9679749999999947</v>
      </c>
      <c r="P99">
        <f t="shared" si="6"/>
        <v>3.3119999999999998</v>
      </c>
      <c r="Q99">
        <f t="shared" si="6"/>
        <v>0.48000258500000004</v>
      </c>
      <c r="R99">
        <f t="shared" si="6"/>
        <v>0.80568000000000106</v>
      </c>
      <c r="S99">
        <f t="shared" si="6"/>
        <v>0.63338184000000097</v>
      </c>
      <c r="T99">
        <f t="shared" si="6"/>
        <v>0</v>
      </c>
      <c r="U99">
        <f t="shared" si="6"/>
        <v>8.8452224999999913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0.22476574999999996</v>
      </c>
      <c r="AA99">
        <f t="shared" si="6"/>
        <v>1.011553919999999</v>
      </c>
      <c r="AB99">
        <f t="shared" si="6"/>
        <v>0.94824287999999868</v>
      </c>
      <c r="AC99">
        <f t="shared" si="6"/>
        <v>0.70200376799999975</v>
      </c>
      <c r="AD99">
        <f t="shared" si="6"/>
        <v>0.88414529999999858</v>
      </c>
      <c r="AE99">
        <f t="shared" si="6"/>
        <v>1.1864773440000005</v>
      </c>
      <c r="AF99">
        <f t="shared" si="6"/>
        <v>0.2438378000000003</v>
      </c>
      <c r="AG99">
        <f t="shared" si="6"/>
        <v>0.92275199999999913</v>
      </c>
      <c r="AH99">
        <f t="shared" si="6"/>
        <v>3.6614807999999979</v>
      </c>
      <c r="AI99">
        <f t="shared" si="6"/>
        <v>0.79785274999999989</v>
      </c>
      <c r="AJ99">
        <f t="shared" si="6"/>
        <v>0</v>
      </c>
      <c r="AK99">
        <f t="shared" si="6"/>
        <v>1.2182400000000029</v>
      </c>
      <c r="AL99">
        <f t="shared" si="6"/>
        <v>1.8857516999999975</v>
      </c>
      <c r="AM99">
        <f t="shared" si="6"/>
        <v>0.14329083500000001</v>
      </c>
      <c r="AN99">
        <f t="shared" si="6"/>
        <v>1.6183979999999997E-2</v>
      </c>
      <c r="AO99">
        <f t="shared" si="6"/>
        <v>0.56646449999999937</v>
      </c>
      <c r="AP99">
        <f t="shared" si="6"/>
        <v>0.26247690000000024</v>
      </c>
      <c r="AQ99">
        <f t="shared" si="6"/>
        <v>0.3187799999999999</v>
      </c>
      <c r="AR99">
        <f t="shared" si="6"/>
        <v>0.76579546499999995</v>
      </c>
      <c r="AS99">
        <f t="shared" si="6"/>
        <v>0</v>
      </c>
      <c r="AT99">
        <f t="shared" si="6"/>
        <v>0.30813480000000049</v>
      </c>
      <c r="AU99">
        <f t="shared" si="6"/>
        <v>0</v>
      </c>
      <c r="AV99">
        <f t="shared" si="6"/>
        <v>0.21472499999999989</v>
      </c>
      <c r="AW99">
        <f t="shared" si="6"/>
        <v>1.2047812500000006</v>
      </c>
      <c r="AX99">
        <f t="shared" si="6"/>
        <v>8.0556000000000044E-2</v>
      </c>
      <c r="AY99">
        <f t="shared" si="6"/>
        <v>0</v>
      </c>
      <c r="AZ99">
        <f t="shared" si="6"/>
        <v>1.8004999999999995</v>
      </c>
      <c r="BA99">
        <f>SUM(B99:AZ99)</f>
        <v>69.34267778899995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1.2042500000000003E-2</v>
      </c>
      <c r="BG99">
        <f t="shared" si="7"/>
        <v>9.4880000000000075E-2</v>
      </c>
      <c r="BH99">
        <f t="shared" si="7"/>
        <v>0.10426250000000022</v>
      </c>
      <c r="BI99">
        <f t="shared" si="7"/>
        <v>0.11399999999999981</v>
      </c>
      <c r="BJ99">
        <f t="shared" si="7"/>
        <v>3.7760000000000009E-2</v>
      </c>
      <c r="BK99">
        <f t="shared" si="7"/>
        <v>7.8582500000000111E-2</v>
      </c>
      <c r="BL99">
        <f t="shared" si="7"/>
        <v>5.178750000000007E-2</v>
      </c>
      <c r="BM99">
        <f t="shared" si="7"/>
        <v>3.8640000000000049E-2</v>
      </c>
      <c r="BN99">
        <f t="shared" si="7"/>
        <v>1.232000000000001E-2</v>
      </c>
      <c r="BO99">
        <f t="shared" si="7"/>
        <v>0.32038000000000005</v>
      </c>
      <c r="BP99">
        <f t="shared" si="7"/>
        <v>0</v>
      </c>
      <c r="BQ99">
        <f t="shared" si="7"/>
        <v>0.1043199999999998</v>
      </c>
      <c r="BR99">
        <f t="shared" si="7"/>
        <v>5.2440000000000112E-2</v>
      </c>
      <c r="BS99">
        <f t="shared" si="7"/>
        <v>9.6450000000000077E-3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1.8004999999999995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653.15250000000003</v>
      </c>
      <c r="M3">
        <v>85</v>
      </c>
      <c r="N3">
        <v>118.125</v>
      </c>
      <c r="O3">
        <v>123.66562500000001</v>
      </c>
      <c r="P3">
        <v>138</v>
      </c>
      <c r="Q3">
        <v>21.82</v>
      </c>
      <c r="R3">
        <v>33.57</v>
      </c>
      <c r="S3">
        <v>26.3901</v>
      </c>
      <c r="T3">
        <v>0</v>
      </c>
      <c r="U3">
        <v>418.77</v>
      </c>
      <c r="V3">
        <v>20.73</v>
      </c>
      <c r="W3">
        <v>42.49</v>
      </c>
      <c r="X3">
        <v>147.515625</v>
      </c>
      <c r="Y3">
        <v>0</v>
      </c>
      <c r="Z3">
        <v>13.1076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38.448</v>
      </c>
      <c r="AH3">
        <v>152.27760000000001</v>
      </c>
      <c r="AI3">
        <v>31.188500000000001</v>
      </c>
      <c r="AJ3">
        <v>0</v>
      </c>
      <c r="AK3">
        <v>50.76</v>
      </c>
      <c r="AL3">
        <v>79.364599999999996</v>
      </c>
      <c r="AM3">
        <v>5.1986999999999997</v>
      </c>
      <c r="AN3">
        <v>0.66954999999999998</v>
      </c>
      <c r="AO3">
        <v>21.462</v>
      </c>
      <c r="AP3">
        <v>10.824450000000001</v>
      </c>
      <c r="AQ3">
        <v>34.020000000000003</v>
      </c>
      <c r="AR3">
        <v>53.543999999999997</v>
      </c>
      <c r="AS3">
        <v>31.74672</v>
      </c>
      <c r="AT3">
        <v>11.700799999999999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72.05</v>
      </c>
      <c r="BA3">
        <f>SUM(B3:AZ3)</f>
        <v>2856.7447340000003</v>
      </c>
      <c r="BB3">
        <v>0</v>
      </c>
      <c r="BD3">
        <v>24.08</v>
      </c>
      <c r="BE3">
        <v>7.63</v>
      </c>
      <c r="BF3">
        <v>0</v>
      </c>
      <c r="BG3">
        <v>3.99</v>
      </c>
      <c r="BH3">
        <v>4.3600000000000003</v>
      </c>
      <c r="BI3">
        <v>4.78</v>
      </c>
      <c r="BJ3">
        <v>1.56</v>
      </c>
      <c r="BK3">
        <v>3.3</v>
      </c>
      <c r="BL3">
        <v>2.1</v>
      </c>
      <c r="BM3">
        <v>1.61</v>
      </c>
      <c r="BN3">
        <v>0.52</v>
      </c>
      <c r="BO3">
        <v>11.12</v>
      </c>
      <c r="BP3">
        <v>0</v>
      </c>
      <c r="BQ3">
        <v>4.3899999999999997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72.05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653.15250000000003</v>
      </c>
      <c r="M4">
        <v>85</v>
      </c>
      <c r="N4">
        <v>118.125</v>
      </c>
      <c r="O4">
        <v>123.66562500000001</v>
      </c>
      <c r="P4">
        <v>138</v>
      </c>
      <c r="Q4">
        <v>21.82</v>
      </c>
      <c r="R4">
        <v>33.57</v>
      </c>
      <c r="S4">
        <v>26.3901</v>
      </c>
      <c r="T4">
        <v>0</v>
      </c>
      <c r="U4">
        <v>418.77</v>
      </c>
      <c r="V4">
        <v>20.73</v>
      </c>
      <c r="W4">
        <v>42.49</v>
      </c>
      <c r="X4">
        <v>147.515625</v>
      </c>
      <c r="Y4">
        <v>0</v>
      </c>
      <c r="Z4">
        <v>13.1076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38.448</v>
      </c>
      <c r="AH4">
        <v>152.27760000000001</v>
      </c>
      <c r="AI4">
        <v>31.188500000000001</v>
      </c>
      <c r="AJ4">
        <v>0</v>
      </c>
      <c r="AK4">
        <v>50.76</v>
      </c>
      <c r="AL4">
        <v>79.364599999999996</v>
      </c>
      <c r="AM4">
        <v>5.1986999999999997</v>
      </c>
      <c r="AN4">
        <v>0.66954999999999998</v>
      </c>
      <c r="AO4">
        <v>21.462</v>
      </c>
      <c r="AP4">
        <v>10.824450000000001</v>
      </c>
      <c r="AQ4">
        <v>32.003999999999998</v>
      </c>
      <c r="AR4">
        <v>53.543999999999997</v>
      </c>
      <c r="AS4">
        <v>31.74672</v>
      </c>
      <c r="AT4">
        <v>11.700799999999999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72.05</v>
      </c>
      <c r="BA4">
        <f t="shared" ref="BA4:BA67" si="1">SUM(B4:AZ4)</f>
        <v>2854.7287340000003</v>
      </c>
      <c r="BB4">
        <v>1</v>
      </c>
      <c r="BD4">
        <v>24.08</v>
      </c>
      <c r="BE4">
        <v>7.63</v>
      </c>
      <c r="BF4">
        <v>0</v>
      </c>
      <c r="BG4">
        <v>3.99</v>
      </c>
      <c r="BH4">
        <v>4.3600000000000003</v>
      </c>
      <c r="BI4">
        <v>4.78</v>
      </c>
      <c r="BJ4">
        <v>1.56</v>
      </c>
      <c r="BK4">
        <v>3.3</v>
      </c>
      <c r="BL4">
        <v>2.1</v>
      </c>
      <c r="BM4">
        <v>1.61</v>
      </c>
      <c r="BN4">
        <v>0.52</v>
      </c>
      <c r="BO4">
        <v>11.12</v>
      </c>
      <c r="BP4">
        <v>0</v>
      </c>
      <c r="BQ4">
        <v>4.3899999999999997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72.05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215.533728</v>
      </c>
      <c r="L5">
        <v>653.15250000000003</v>
      </c>
      <c r="M5">
        <v>85</v>
      </c>
      <c r="N5">
        <v>118.125</v>
      </c>
      <c r="O5">
        <v>123.66562500000001</v>
      </c>
      <c r="P5">
        <v>138</v>
      </c>
      <c r="Q5">
        <v>21.82</v>
      </c>
      <c r="R5">
        <v>33.57</v>
      </c>
      <c r="S5">
        <v>26.3901</v>
      </c>
      <c r="T5">
        <v>0</v>
      </c>
      <c r="U5">
        <v>416.25</v>
      </c>
      <c r="V5">
        <v>20.73</v>
      </c>
      <c r="W5">
        <v>42.49</v>
      </c>
      <c r="X5">
        <v>147.515625</v>
      </c>
      <c r="Y5">
        <v>0</v>
      </c>
      <c r="Z5">
        <v>13.1076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38.448</v>
      </c>
      <c r="AH5">
        <v>152.27760000000001</v>
      </c>
      <c r="AI5">
        <v>31.188500000000001</v>
      </c>
      <c r="AJ5">
        <v>0</v>
      </c>
      <c r="AK5">
        <v>50.76</v>
      </c>
      <c r="AL5">
        <v>79.364599999999996</v>
      </c>
      <c r="AM5">
        <v>5.1986999999999997</v>
      </c>
      <c r="AN5">
        <v>0.66954999999999998</v>
      </c>
      <c r="AO5">
        <v>24.108000000000001</v>
      </c>
      <c r="AP5">
        <v>10.824450000000001</v>
      </c>
      <c r="AQ5">
        <v>17.891999999999999</v>
      </c>
      <c r="AR5">
        <v>48.576000000000001</v>
      </c>
      <c r="AS5">
        <v>31.74672</v>
      </c>
      <c r="AT5">
        <v>11.700799999999999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72.47</v>
      </c>
      <c r="BA5">
        <f t="shared" si="1"/>
        <v>2836.1983620000001</v>
      </c>
      <c r="BB5">
        <v>2</v>
      </c>
      <c r="BD5">
        <v>24.08</v>
      </c>
      <c r="BE5">
        <v>7.63</v>
      </c>
      <c r="BF5">
        <v>0</v>
      </c>
      <c r="BG5">
        <v>3.99</v>
      </c>
      <c r="BH5">
        <v>4.3600000000000003</v>
      </c>
      <c r="BI5">
        <v>4.78</v>
      </c>
      <c r="BJ5">
        <v>1.56</v>
      </c>
      <c r="BK5">
        <v>3.3</v>
      </c>
      <c r="BL5">
        <v>2.1</v>
      </c>
      <c r="BM5">
        <v>1.61</v>
      </c>
      <c r="BN5">
        <v>0.52</v>
      </c>
      <c r="BO5">
        <v>11.54</v>
      </c>
      <c r="BP5">
        <v>0</v>
      </c>
      <c r="BQ5">
        <v>4.3899999999999997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72.47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215.533728</v>
      </c>
      <c r="L6">
        <v>653.15250000000003</v>
      </c>
      <c r="M6">
        <v>85</v>
      </c>
      <c r="N6">
        <v>118.125</v>
      </c>
      <c r="O6">
        <v>123.66562500000001</v>
      </c>
      <c r="P6">
        <v>138</v>
      </c>
      <c r="Q6">
        <v>21.82</v>
      </c>
      <c r="R6">
        <v>33.57</v>
      </c>
      <c r="S6">
        <v>26.3901</v>
      </c>
      <c r="T6">
        <v>0</v>
      </c>
      <c r="U6">
        <v>416.25</v>
      </c>
      <c r="V6">
        <v>20.73</v>
      </c>
      <c r="W6">
        <v>42.49</v>
      </c>
      <c r="X6">
        <v>147.515625</v>
      </c>
      <c r="Y6">
        <v>0</v>
      </c>
      <c r="Z6">
        <v>13.1076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38.448</v>
      </c>
      <c r="AH6">
        <v>152.27760000000001</v>
      </c>
      <c r="AI6">
        <v>31.188500000000001</v>
      </c>
      <c r="AJ6">
        <v>0</v>
      </c>
      <c r="AK6">
        <v>50.76</v>
      </c>
      <c r="AL6">
        <v>79.364599999999996</v>
      </c>
      <c r="AM6">
        <v>5.1986999999999997</v>
      </c>
      <c r="AN6">
        <v>0.66954999999999998</v>
      </c>
      <c r="AO6">
        <v>24.108000000000001</v>
      </c>
      <c r="AP6">
        <v>10.824450000000001</v>
      </c>
      <c r="AQ6">
        <v>8.9459999999999997</v>
      </c>
      <c r="AR6">
        <v>48.576000000000001</v>
      </c>
      <c r="AS6">
        <v>32.284799999999997</v>
      </c>
      <c r="AT6">
        <v>11.700799999999999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72.47</v>
      </c>
      <c r="BA6">
        <f t="shared" si="1"/>
        <v>2827.790442</v>
      </c>
      <c r="BB6">
        <v>3</v>
      </c>
      <c r="BD6">
        <v>24.08</v>
      </c>
      <c r="BE6">
        <v>7.63</v>
      </c>
      <c r="BF6">
        <v>0</v>
      </c>
      <c r="BG6">
        <v>3.99</v>
      </c>
      <c r="BH6">
        <v>4.3600000000000003</v>
      </c>
      <c r="BI6">
        <v>4.78</v>
      </c>
      <c r="BJ6">
        <v>1.56</v>
      </c>
      <c r="BK6">
        <v>3.3</v>
      </c>
      <c r="BL6">
        <v>2.1</v>
      </c>
      <c r="BM6">
        <v>1.61</v>
      </c>
      <c r="BN6">
        <v>0.52</v>
      </c>
      <c r="BO6">
        <v>11.54</v>
      </c>
      <c r="BP6">
        <v>0</v>
      </c>
      <c r="BQ6">
        <v>4.3899999999999997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72.47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215.533728</v>
      </c>
      <c r="L7">
        <v>653.15250000000003</v>
      </c>
      <c r="M7">
        <v>85</v>
      </c>
      <c r="N7">
        <v>118.125</v>
      </c>
      <c r="O7">
        <v>123.66562500000001</v>
      </c>
      <c r="P7">
        <v>138</v>
      </c>
      <c r="Q7">
        <v>21.82</v>
      </c>
      <c r="R7">
        <v>33.57</v>
      </c>
      <c r="S7">
        <v>26.3901</v>
      </c>
      <c r="T7">
        <v>0</v>
      </c>
      <c r="U7">
        <v>416.25</v>
      </c>
      <c r="V7">
        <v>20.73</v>
      </c>
      <c r="W7">
        <v>42.49</v>
      </c>
      <c r="X7">
        <v>147.515625</v>
      </c>
      <c r="Y7">
        <v>0</v>
      </c>
      <c r="Z7">
        <v>13.1076</v>
      </c>
      <c r="AA7">
        <v>42.14808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38.448</v>
      </c>
      <c r="AH7">
        <v>152.27760000000001</v>
      </c>
      <c r="AI7">
        <v>31.188500000000001</v>
      </c>
      <c r="AJ7">
        <v>0</v>
      </c>
      <c r="AK7">
        <v>50.76</v>
      </c>
      <c r="AL7">
        <v>79.364599999999996</v>
      </c>
      <c r="AM7">
        <v>5.1986999999999997</v>
      </c>
      <c r="AN7">
        <v>0.66954999999999998</v>
      </c>
      <c r="AO7">
        <v>24.108000000000001</v>
      </c>
      <c r="AP7">
        <v>11.59305</v>
      </c>
      <c r="AQ7">
        <v>8.9459999999999997</v>
      </c>
      <c r="AR7">
        <v>48.576000000000001</v>
      </c>
      <c r="AS7">
        <v>32.284799999999997</v>
      </c>
      <c r="AT7">
        <v>11.700799999999999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72.88</v>
      </c>
      <c r="BA7">
        <f t="shared" si="1"/>
        <v>2828.9690420000002</v>
      </c>
      <c r="BB7">
        <v>4</v>
      </c>
      <c r="BD7">
        <v>24.08</v>
      </c>
      <c r="BE7">
        <v>7.63</v>
      </c>
      <c r="BF7">
        <v>0</v>
      </c>
      <c r="BG7">
        <v>3.99</v>
      </c>
      <c r="BH7">
        <v>4.3600000000000003</v>
      </c>
      <c r="BI7">
        <v>4.78</v>
      </c>
      <c r="BJ7">
        <v>1.56</v>
      </c>
      <c r="BK7">
        <v>3.3</v>
      </c>
      <c r="BL7">
        <v>2.1</v>
      </c>
      <c r="BM7">
        <v>1.61</v>
      </c>
      <c r="BN7">
        <v>0.52</v>
      </c>
      <c r="BO7">
        <v>11.95</v>
      </c>
      <c r="BP7">
        <v>0</v>
      </c>
      <c r="BQ7">
        <v>4.3899999999999997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72.88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215.533728</v>
      </c>
      <c r="L8">
        <v>653.15250000000003</v>
      </c>
      <c r="M8">
        <v>85</v>
      </c>
      <c r="N8">
        <v>118.125</v>
      </c>
      <c r="O8">
        <v>123.66562500000001</v>
      </c>
      <c r="P8">
        <v>138</v>
      </c>
      <c r="Q8">
        <v>21.82</v>
      </c>
      <c r="R8">
        <v>33.57</v>
      </c>
      <c r="S8">
        <v>26.3901</v>
      </c>
      <c r="T8">
        <v>0</v>
      </c>
      <c r="U8">
        <v>416.25</v>
      </c>
      <c r="V8">
        <v>20.73</v>
      </c>
      <c r="W8">
        <v>42.49</v>
      </c>
      <c r="X8">
        <v>147.515625</v>
      </c>
      <c r="Y8">
        <v>0</v>
      </c>
      <c r="Z8">
        <v>13.1076</v>
      </c>
      <c r="AA8">
        <v>42.14808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38.448</v>
      </c>
      <c r="AH8">
        <v>152.27760000000001</v>
      </c>
      <c r="AI8">
        <v>31.188500000000001</v>
      </c>
      <c r="AJ8">
        <v>0</v>
      </c>
      <c r="AK8">
        <v>50.76</v>
      </c>
      <c r="AL8">
        <v>79.364599999999996</v>
      </c>
      <c r="AM8">
        <v>5.1986999999999997</v>
      </c>
      <c r="AN8">
        <v>0.66954999999999998</v>
      </c>
      <c r="AO8">
        <v>24.108000000000001</v>
      </c>
      <c r="AP8">
        <v>12.87405</v>
      </c>
      <c r="AQ8">
        <v>0</v>
      </c>
      <c r="AR8">
        <v>48.576000000000001</v>
      </c>
      <c r="AS8">
        <v>31.74672</v>
      </c>
      <c r="AT8">
        <v>8.7899999999999991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72.88</v>
      </c>
      <c r="BA8">
        <f t="shared" si="1"/>
        <v>2817.8551620000003</v>
      </c>
      <c r="BB8">
        <v>5</v>
      </c>
      <c r="BD8">
        <v>24.08</v>
      </c>
      <c r="BE8">
        <v>7.63</v>
      </c>
      <c r="BF8">
        <v>0</v>
      </c>
      <c r="BG8">
        <v>3.99</v>
      </c>
      <c r="BH8">
        <v>4.3600000000000003</v>
      </c>
      <c r="BI8">
        <v>4.78</v>
      </c>
      <c r="BJ8">
        <v>1.56</v>
      </c>
      <c r="BK8">
        <v>3.3</v>
      </c>
      <c r="BL8">
        <v>2.1</v>
      </c>
      <c r="BM8">
        <v>1.61</v>
      </c>
      <c r="BN8">
        <v>0.52</v>
      </c>
      <c r="BO8">
        <v>11.95</v>
      </c>
      <c r="BP8">
        <v>0</v>
      </c>
      <c r="BQ8">
        <v>4.3899999999999997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72.88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215.533728</v>
      </c>
      <c r="L9">
        <v>653.15250000000003</v>
      </c>
      <c r="M9">
        <v>85</v>
      </c>
      <c r="N9">
        <v>118.125</v>
      </c>
      <c r="O9">
        <v>123.66562500000001</v>
      </c>
      <c r="P9">
        <v>138</v>
      </c>
      <c r="Q9">
        <v>21.82</v>
      </c>
      <c r="R9">
        <v>33.57</v>
      </c>
      <c r="S9">
        <v>26.3901</v>
      </c>
      <c r="T9">
        <v>0</v>
      </c>
      <c r="U9">
        <v>416.25</v>
      </c>
      <c r="V9">
        <v>20.73</v>
      </c>
      <c r="W9">
        <v>42.49</v>
      </c>
      <c r="X9">
        <v>147.515625</v>
      </c>
      <c r="Y9">
        <v>0</v>
      </c>
      <c r="Z9">
        <v>13.1076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38.448</v>
      </c>
      <c r="AH9">
        <v>152.27760000000001</v>
      </c>
      <c r="AI9">
        <v>31.188500000000001</v>
      </c>
      <c r="AJ9">
        <v>0</v>
      </c>
      <c r="AK9">
        <v>50.76</v>
      </c>
      <c r="AL9">
        <v>79.364599999999996</v>
      </c>
      <c r="AM9">
        <v>5.1986999999999997</v>
      </c>
      <c r="AN9">
        <v>0.66954999999999998</v>
      </c>
      <c r="AO9">
        <v>24.108000000000001</v>
      </c>
      <c r="AP9">
        <v>12.81</v>
      </c>
      <c r="AQ9">
        <v>0</v>
      </c>
      <c r="AR9">
        <v>48.576000000000001</v>
      </c>
      <c r="AS9">
        <v>31.74672</v>
      </c>
      <c r="AT9">
        <v>11.700799999999999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73.3</v>
      </c>
      <c r="BA9">
        <f t="shared" si="1"/>
        <v>2821.1219120000005</v>
      </c>
      <c r="BB9">
        <v>6</v>
      </c>
      <c r="BD9">
        <v>24.08</v>
      </c>
      <c r="BE9">
        <v>7.63</v>
      </c>
      <c r="BF9">
        <v>0</v>
      </c>
      <c r="BG9">
        <v>3.99</v>
      </c>
      <c r="BH9">
        <v>4.3600000000000003</v>
      </c>
      <c r="BI9">
        <v>4.78</v>
      </c>
      <c r="BJ9">
        <v>1.56</v>
      </c>
      <c r="BK9">
        <v>3.3</v>
      </c>
      <c r="BL9">
        <v>2.1</v>
      </c>
      <c r="BM9">
        <v>1.61</v>
      </c>
      <c r="BN9">
        <v>0.52</v>
      </c>
      <c r="BO9">
        <v>12.37</v>
      </c>
      <c r="BP9">
        <v>0</v>
      </c>
      <c r="BQ9">
        <v>4.3899999999999997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73.3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215.533728</v>
      </c>
      <c r="L10">
        <v>653.15250000000003</v>
      </c>
      <c r="M10">
        <v>85</v>
      </c>
      <c r="N10">
        <v>118.125</v>
      </c>
      <c r="O10">
        <v>123.66562500000001</v>
      </c>
      <c r="P10">
        <v>138</v>
      </c>
      <c r="Q10">
        <v>21.82</v>
      </c>
      <c r="R10">
        <v>33.57</v>
      </c>
      <c r="S10">
        <v>26.3901</v>
      </c>
      <c r="T10">
        <v>0</v>
      </c>
      <c r="U10">
        <v>416.25</v>
      </c>
      <c r="V10">
        <v>20.73</v>
      </c>
      <c r="W10">
        <v>42.49</v>
      </c>
      <c r="X10">
        <v>147.515625</v>
      </c>
      <c r="Y10">
        <v>0</v>
      </c>
      <c r="Z10">
        <v>13.1076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38.448</v>
      </c>
      <c r="AH10">
        <v>152.27760000000001</v>
      </c>
      <c r="AI10">
        <v>31.188500000000001</v>
      </c>
      <c r="AJ10">
        <v>0</v>
      </c>
      <c r="AK10">
        <v>50.76</v>
      </c>
      <c r="AL10">
        <v>79.364599999999996</v>
      </c>
      <c r="AM10">
        <v>5.1986999999999997</v>
      </c>
      <c r="AN10">
        <v>0.66954999999999998</v>
      </c>
      <c r="AO10">
        <v>24.108000000000001</v>
      </c>
      <c r="AP10">
        <v>12.81</v>
      </c>
      <c r="AQ10">
        <v>0</v>
      </c>
      <c r="AR10">
        <v>48.576000000000001</v>
      </c>
      <c r="AS10">
        <v>32.284799999999997</v>
      </c>
      <c r="AT10">
        <v>11.700799999999999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73.3</v>
      </c>
      <c r="BA10">
        <f t="shared" si="1"/>
        <v>2821.6599920000003</v>
      </c>
      <c r="BB10">
        <v>7</v>
      </c>
      <c r="BD10">
        <v>24.08</v>
      </c>
      <c r="BE10">
        <v>7.63</v>
      </c>
      <c r="BF10">
        <v>0</v>
      </c>
      <c r="BG10">
        <v>3.99</v>
      </c>
      <c r="BH10">
        <v>4.3600000000000003</v>
      </c>
      <c r="BI10">
        <v>4.78</v>
      </c>
      <c r="BJ10">
        <v>1.56</v>
      </c>
      <c r="BK10">
        <v>3.3</v>
      </c>
      <c r="BL10">
        <v>2.1</v>
      </c>
      <c r="BM10">
        <v>1.61</v>
      </c>
      <c r="BN10">
        <v>0.52</v>
      </c>
      <c r="BO10">
        <v>12.37</v>
      </c>
      <c r="BP10">
        <v>0</v>
      </c>
      <c r="BQ10">
        <v>4.3899999999999997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73.3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215.5301</v>
      </c>
      <c r="L11">
        <v>653.15009999999995</v>
      </c>
      <c r="M11">
        <v>85</v>
      </c>
      <c r="N11">
        <v>118.125</v>
      </c>
      <c r="O11">
        <v>123.66562500000001</v>
      </c>
      <c r="P11">
        <v>138</v>
      </c>
      <c r="Q11">
        <v>21.82</v>
      </c>
      <c r="R11">
        <v>33.57</v>
      </c>
      <c r="S11">
        <v>26.3901</v>
      </c>
      <c r="T11">
        <v>0</v>
      </c>
      <c r="U11">
        <v>416.25</v>
      </c>
      <c r="V11">
        <v>20.73</v>
      </c>
      <c r="W11">
        <v>42.49</v>
      </c>
      <c r="X11">
        <v>147.515625</v>
      </c>
      <c r="Y11">
        <v>0</v>
      </c>
      <c r="Z11">
        <v>13.1076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38.448</v>
      </c>
      <c r="AH11">
        <v>152.27760000000001</v>
      </c>
      <c r="AI11">
        <v>15.9125</v>
      </c>
      <c r="AJ11">
        <v>0</v>
      </c>
      <c r="AK11">
        <v>50.76</v>
      </c>
      <c r="AL11">
        <v>79.364599999999996</v>
      </c>
      <c r="AM11">
        <v>5.1986999999999997</v>
      </c>
      <c r="AN11">
        <v>0.66954999999999998</v>
      </c>
      <c r="AO11">
        <v>24.108000000000001</v>
      </c>
      <c r="AP11">
        <v>12.81</v>
      </c>
      <c r="AQ11">
        <v>0</v>
      </c>
      <c r="AR11">
        <v>48.576000000000001</v>
      </c>
      <c r="AS11">
        <v>32.284799999999997</v>
      </c>
      <c r="AT11">
        <v>12.772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74.14</v>
      </c>
      <c r="BA11">
        <f t="shared" si="1"/>
        <v>2810.2891639999993</v>
      </c>
      <c r="BB11">
        <v>8</v>
      </c>
      <c r="BD11">
        <v>25.43</v>
      </c>
      <c r="BE11">
        <v>7.45</v>
      </c>
      <c r="BF11">
        <v>0</v>
      </c>
      <c r="BG11">
        <v>3.88</v>
      </c>
      <c r="BH11">
        <v>4.22</v>
      </c>
      <c r="BI11">
        <v>4.6900000000000004</v>
      </c>
      <c r="BJ11">
        <v>1.6</v>
      </c>
      <c r="BK11">
        <v>3.3</v>
      </c>
      <c r="BL11">
        <v>2.0099999999999998</v>
      </c>
      <c r="BM11">
        <v>1.61</v>
      </c>
      <c r="BN11">
        <v>0.5</v>
      </c>
      <c r="BO11">
        <v>12.47</v>
      </c>
      <c r="BP11">
        <v>0</v>
      </c>
      <c r="BQ11">
        <v>4.26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74.14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215.5301</v>
      </c>
      <c r="L12">
        <v>653.15009999999995</v>
      </c>
      <c r="M12">
        <v>85</v>
      </c>
      <c r="N12">
        <v>118.125</v>
      </c>
      <c r="O12">
        <v>123.66562500000001</v>
      </c>
      <c r="P12">
        <v>138</v>
      </c>
      <c r="Q12">
        <v>21.82</v>
      </c>
      <c r="R12">
        <v>33.57</v>
      </c>
      <c r="S12">
        <v>26.3901</v>
      </c>
      <c r="T12">
        <v>0</v>
      </c>
      <c r="U12">
        <v>416.25</v>
      </c>
      <c r="V12">
        <v>20.73</v>
      </c>
      <c r="W12">
        <v>42.49</v>
      </c>
      <c r="X12">
        <v>147.515625</v>
      </c>
      <c r="Y12">
        <v>0</v>
      </c>
      <c r="Z12">
        <v>13.1076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38.448</v>
      </c>
      <c r="AH12">
        <v>152.27760000000001</v>
      </c>
      <c r="AI12">
        <v>15.9125</v>
      </c>
      <c r="AJ12">
        <v>0</v>
      </c>
      <c r="AK12">
        <v>50.76</v>
      </c>
      <c r="AL12">
        <v>79.364599999999996</v>
      </c>
      <c r="AM12">
        <v>5.1986999999999997</v>
      </c>
      <c r="AN12">
        <v>0.66954999999999998</v>
      </c>
      <c r="AO12">
        <v>24.108000000000001</v>
      </c>
      <c r="AP12">
        <v>12.81</v>
      </c>
      <c r="AQ12">
        <v>0</v>
      </c>
      <c r="AR12">
        <v>48.576000000000001</v>
      </c>
      <c r="AS12">
        <v>31.74672</v>
      </c>
      <c r="AT12">
        <v>12.772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74.14</v>
      </c>
      <c r="BA12">
        <f t="shared" si="1"/>
        <v>2809.7510839999995</v>
      </c>
      <c r="BB12">
        <v>9</v>
      </c>
      <c r="BD12">
        <v>25.43</v>
      </c>
      <c r="BE12">
        <v>7.45</v>
      </c>
      <c r="BF12">
        <v>0</v>
      </c>
      <c r="BG12">
        <v>3.88</v>
      </c>
      <c r="BH12">
        <v>4.22</v>
      </c>
      <c r="BI12">
        <v>4.6900000000000004</v>
      </c>
      <c r="BJ12">
        <v>1.6</v>
      </c>
      <c r="BK12">
        <v>3.3</v>
      </c>
      <c r="BL12">
        <v>2.0099999999999998</v>
      </c>
      <c r="BM12">
        <v>1.61</v>
      </c>
      <c r="BN12">
        <v>0.5</v>
      </c>
      <c r="BO12">
        <v>12.47</v>
      </c>
      <c r="BP12">
        <v>0</v>
      </c>
      <c r="BQ12">
        <v>4.26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74.14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215.5301</v>
      </c>
      <c r="L13">
        <v>653.15009999999995</v>
      </c>
      <c r="M13">
        <v>85</v>
      </c>
      <c r="N13">
        <v>118.125</v>
      </c>
      <c r="O13">
        <v>123.66562500000001</v>
      </c>
      <c r="P13">
        <v>138</v>
      </c>
      <c r="Q13">
        <v>21.82</v>
      </c>
      <c r="R13">
        <v>33.57</v>
      </c>
      <c r="S13">
        <v>26.3901</v>
      </c>
      <c r="T13">
        <v>0</v>
      </c>
      <c r="U13">
        <v>410.625</v>
      </c>
      <c r="V13">
        <v>20.73</v>
      </c>
      <c r="W13">
        <v>42.49</v>
      </c>
      <c r="X13">
        <v>147.515625</v>
      </c>
      <c r="Y13">
        <v>0</v>
      </c>
      <c r="Z13">
        <v>13.1076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38.448</v>
      </c>
      <c r="AH13">
        <v>152.27760000000001</v>
      </c>
      <c r="AI13">
        <v>15.9125</v>
      </c>
      <c r="AJ13">
        <v>0</v>
      </c>
      <c r="AK13">
        <v>50.76</v>
      </c>
      <c r="AL13">
        <v>79.364599999999996</v>
      </c>
      <c r="AM13">
        <v>5.1986999999999997</v>
      </c>
      <c r="AN13">
        <v>0.66954999999999998</v>
      </c>
      <c r="AO13">
        <v>24.108000000000001</v>
      </c>
      <c r="AP13">
        <v>12.81</v>
      </c>
      <c r="AQ13">
        <v>0</v>
      </c>
      <c r="AR13">
        <v>48.576000000000001</v>
      </c>
      <c r="AS13">
        <v>31.74672</v>
      </c>
      <c r="AT13">
        <v>12.772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74.55</v>
      </c>
      <c r="BA13">
        <f t="shared" si="1"/>
        <v>2804.5360839999998</v>
      </c>
      <c r="BB13">
        <v>10</v>
      </c>
      <c r="BD13">
        <v>25.43</v>
      </c>
      <c r="BE13">
        <v>7.45</v>
      </c>
      <c r="BF13">
        <v>0</v>
      </c>
      <c r="BG13">
        <v>3.88</v>
      </c>
      <c r="BH13">
        <v>4.22</v>
      </c>
      <c r="BI13">
        <v>4.6900000000000004</v>
      </c>
      <c r="BJ13">
        <v>1.6</v>
      </c>
      <c r="BK13">
        <v>3.3</v>
      </c>
      <c r="BL13">
        <v>2.0099999999999998</v>
      </c>
      <c r="BM13">
        <v>1.61</v>
      </c>
      <c r="BN13">
        <v>0.5</v>
      </c>
      <c r="BO13">
        <v>12.88</v>
      </c>
      <c r="BP13">
        <v>0</v>
      </c>
      <c r="BQ13">
        <v>4.26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74.55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215.5301</v>
      </c>
      <c r="L14">
        <v>653.15009999999995</v>
      </c>
      <c r="M14">
        <v>85</v>
      </c>
      <c r="N14">
        <v>118.125</v>
      </c>
      <c r="O14">
        <v>123.66562500000001</v>
      </c>
      <c r="P14">
        <v>138</v>
      </c>
      <c r="Q14">
        <v>21.82</v>
      </c>
      <c r="R14">
        <v>33.57</v>
      </c>
      <c r="S14">
        <v>26.3901</v>
      </c>
      <c r="T14">
        <v>0</v>
      </c>
      <c r="U14">
        <v>410.625</v>
      </c>
      <c r="V14">
        <v>20.73</v>
      </c>
      <c r="W14">
        <v>42.49</v>
      </c>
      <c r="X14">
        <v>147.515625</v>
      </c>
      <c r="Y14">
        <v>0</v>
      </c>
      <c r="Z14">
        <v>13.1076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38.448</v>
      </c>
      <c r="AH14">
        <v>152.27760000000001</v>
      </c>
      <c r="AI14">
        <v>15.9125</v>
      </c>
      <c r="AJ14">
        <v>0</v>
      </c>
      <c r="AK14">
        <v>50.76</v>
      </c>
      <c r="AL14">
        <v>79.364599999999996</v>
      </c>
      <c r="AM14">
        <v>5.1986999999999997</v>
      </c>
      <c r="AN14">
        <v>0.66954999999999998</v>
      </c>
      <c r="AO14">
        <v>24.108000000000001</v>
      </c>
      <c r="AP14">
        <v>12.81</v>
      </c>
      <c r="AQ14">
        <v>0</v>
      </c>
      <c r="AR14">
        <v>48.576000000000001</v>
      </c>
      <c r="AS14">
        <v>32.284799999999997</v>
      </c>
      <c r="AT14">
        <v>12.772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74.67</v>
      </c>
      <c r="BA14">
        <f t="shared" si="1"/>
        <v>2805.1941639999995</v>
      </c>
      <c r="BB14">
        <v>11</v>
      </c>
      <c r="BD14">
        <v>25.43</v>
      </c>
      <c r="BE14">
        <v>7.45</v>
      </c>
      <c r="BF14">
        <v>0.12</v>
      </c>
      <c r="BG14">
        <v>3.88</v>
      </c>
      <c r="BH14">
        <v>4.22</v>
      </c>
      <c r="BI14">
        <v>4.6900000000000004</v>
      </c>
      <c r="BJ14">
        <v>1.6</v>
      </c>
      <c r="BK14">
        <v>3.3</v>
      </c>
      <c r="BL14">
        <v>2.0099999999999998</v>
      </c>
      <c r="BM14">
        <v>1.61</v>
      </c>
      <c r="BN14">
        <v>0.5</v>
      </c>
      <c r="BO14">
        <v>12.88</v>
      </c>
      <c r="BP14">
        <v>0</v>
      </c>
      <c r="BQ14">
        <v>4.26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74.67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183.73820000000001</v>
      </c>
      <c r="L15">
        <v>653.15009999999995</v>
      </c>
      <c r="M15">
        <v>85</v>
      </c>
      <c r="N15">
        <v>118.125</v>
      </c>
      <c r="O15">
        <v>123.66562500000001</v>
      </c>
      <c r="P15">
        <v>138</v>
      </c>
      <c r="Q15">
        <v>21.82</v>
      </c>
      <c r="R15">
        <v>33.57</v>
      </c>
      <c r="S15">
        <v>26.3901</v>
      </c>
      <c r="T15">
        <v>0</v>
      </c>
      <c r="U15">
        <v>410.625</v>
      </c>
      <c r="V15">
        <v>20.73</v>
      </c>
      <c r="W15">
        <v>42.49</v>
      </c>
      <c r="X15">
        <v>147.515625</v>
      </c>
      <c r="Y15">
        <v>0</v>
      </c>
      <c r="Z15">
        <v>13.1076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38.448</v>
      </c>
      <c r="AH15">
        <v>152.27760000000001</v>
      </c>
      <c r="AI15">
        <v>15.9125</v>
      </c>
      <c r="AJ15">
        <v>0</v>
      </c>
      <c r="AK15">
        <v>50.76</v>
      </c>
      <c r="AL15">
        <v>79.364599999999996</v>
      </c>
      <c r="AM15">
        <v>5.1986999999999997</v>
      </c>
      <c r="AN15">
        <v>0.66954999999999998</v>
      </c>
      <c r="AO15">
        <v>24.108000000000001</v>
      </c>
      <c r="AP15">
        <v>11.529</v>
      </c>
      <c r="AQ15">
        <v>0</v>
      </c>
      <c r="AR15">
        <v>48.576000000000001</v>
      </c>
      <c r="AS15">
        <v>32.284799999999997</v>
      </c>
      <c r="AT15">
        <v>12.25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75.069999999999993</v>
      </c>
      <c r="BA15">
        <f t="shared" si="1"/>
        <v>2771.999264</v>
      </c>
      <c r="BB15">
        <v>12</v>
      </c>
      <c r="BD15">
        <v>25.43</v>
      </c>
      <c r="BE15">
        <v>7.45</v>
      </c>
      <c r="BF15">
        <v>0.12</v>
      </c>
      <c r="BG15">
        <v>3.88</v>
      </c>
      <c r="BH15">
        <v>4.22</v>
      </c>
      <c r="BI15">
        <v>4.6900000000000004</v>
      </c>
      <c r="BJ15">
        <v>1.6</v>
      </c>
      <c r="BK15">
        <v>3.3</v>
      </c>
      <c r="BL15">
        <v>2.0099999999999998</v>
      </c>
      <c r="BM15">
        <v>1.61</v>
      </c>
      <c r="BN15">
        <v>0.5</v>
      </c>
      <c r="BO15">
        <v>13.28</v>
      </c>
      <c r="BP15">
        <v>0</v>
      </c>
      <c r="BQ15">
        <v>4.26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75.069999999999993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181.78540000000001</v>
      </c>
      <c r="L16">
        <v>582.22209999999995</v>
      </c>
      <c r="M16">
        <v>85</v>
      </c>
      <c r="N16">
        <v>118.125</v>
      </c>
      <c r="O16">
        <v>123.66562500000001</v>
      </c>
      <c r="P16">
        <v>138</v>
      </c>
      <c r="Q16">
        <v>21.82</v>
      </c>
      <c r="R16">
        <v>33.57</v>
      </c>
      <c r="S16">
        <v>26.3901</v>
      </c>
      <c r="T16">
        <v>0</v>
      </c>
      <c r="U16">
        <v>410.625</v>
      </c>
      <c r="V16">
        <v>20.73</v>
      </c>
      <c r="W16">
        <v>42.49</v>
      </c>
      <c r="X16">
        <v>147.515625</v>
      </c>
      <c r="Y16">
        <v>0</v>
      </c>
      <c r="Z16">
        <v>13.1076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38.448</v>
      </c>
      <c r="AH16">
        <v>152.27760000000001</v>
      </c>
      <c r="AI16">
        <v>15.9125</v>
      </c>
      <c r="AJ16">
        <v>0</v>
      </c>
      <c r="AK16">
        <v>50.76</v>
      </c>
      <c r="AL16">
        <v>79.364599999999996</v>
      </c>
      <c r="AM16">
        <v>5.1986999999999997</v>
      </c>
      <c r="AN16">
        <v>0.66954999999999998</v>
      </c>
      <c r="AO16">
        <v>24.108000000000001</v>
      </c>
      <c r="AP16">
        <v>11.529</v>
      </c>
      <c r="AQ16">
        <v>0</v>
      </c>
      <c r="AR16">
        <v>53.543999999999997</v>
      </c>
      <c r="AS16">
        <v>31.74672</v>
      </c>
      <c r="AT16">
        <v>12.772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75.179999999999993</v>
      </c>
      <c r="BA16">
        <f t="shared" si="1"/>
        <v>2704.1803839999993</v>
      </c>
      <c r="BB16">
        <v>13</v>
      </c>
      <c r="BD16">
        <v>25.43</v>
      </c>
      <c r="BE16">
        <v>7.45</v>
      </c>
      <c r="BF16">
        <v>0.23</v>
      </c>
      <c r="BG16">
        <v>3.88</v>
      </c>
      <c r="BH16">
        <v>4.22</v>
      </c>
      <c r="BI16">
        <v>4.6900000000000004</v>
      </c>
      <c r="BJ16">
        <v>1.6</v>
      </c>
      <c r="BK16">
        <v>3.3</v>
      </c>
      <c r="BL16">
        <v>2.0099999999999998</v>
      </c>
      <c r="BM16">
        <v>1.61</v>
      </c>
      <c r="BN16">
        <v>0.5</v>
      </c>
      <c r="BO16">
        <v>13.28</v>
      </c>
      <c r="BP16">
        <v>0</v>
      </c>
      <c r="BQ16">
        <v>4.26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75.179999999999993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181.78540000000001</v>
      </c>
      <c r="L17">
        <v>524.22209999999995</v>
      </c>
      <c r="M17">
        <v>85</v>
      </c>
      <c r="N17">
        <v>118.125</v>
      </c>
      <c r="O17">
        <v>123.66562500000001</v>
      </c>
      <c r="P17">
        <v>138</v>
      </c>
      <c r="Q17">
        <v>21.82</v>
      </c>
      <c r="R17">
        <v>33.57</v>
      </c>
      <c r="S17">
        <v>26.3901</v>
      </c>
      <c r="T17">
        <v>0</v>
      </c>
      <c r="U17">
        <v>410.625</v>
      </c>
      <c r="V17">
        <v>20.73</v>
      </c>
      <c r="W17">
        <v>42.49</v>
      </c>
      <c r="X17">
        <v>147.515625</v>
      </c>
      <c r="Y17">
        <v>0</v>
      </c>
      <c r="Z17">
        <v>13.1076</v>
      </c>
      <c r="AA17">
        <v>42.14808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38.448</v>
      </c>
      <c r="AH17">
        <v>152.27760000000001</v>
      </c>
      <c r="AI17">
        <v>15.9125</v>
      </c>
      <c r="AJ17">
        <v>0</v>
      </c>
      <c r="AK17">
        <v>50.76</v>
      </c>
      <c r="AL17">
        <v>79.364599999999996</v>
      </c>
      <c r="AM17">
        <v>5.1986999999999997</v>
      </c>
      <c r="AN17">
        <v>0.66954999999999998</v>
      </c>
      <c r="AO17">
        <v>24.108000000000001</v>
      </c>
      <c r="AP17">
        <v>12.9381</v>
      </c>
      <c r="AQ17">
        <v>0</v>
      </c>
      <c r="AR17">
        <v>53.543999999999997</v>
      </c>
      <c r="AS17">
        <v>31.74672</v>
      </c>
      <c r="AT17">
        <v>12.772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75.67</v>
      </c>
      <c r="BA17">
        <f t="shared" si="1"/>
        <v>2648.0794839999994</v>
      </c>
      <c r="BB17">
        <v>14</v>
      </c>
      <c r="BD17">
        <v>25.43</v>
      </c>
      <c r="BE17">
        <v>7.45</v>
      </c>
      <c r="BF17">
        <v>0.23</v>
      </c>
      <c r="BG17">
        <v>3.88</v>
      </c>
      <c r="BH17">
        <v>4.22</v>
      </c>
      <c r="BI17">
        <v>4.6900000000000004</v>
      </c>
      <c r="BJ17">
        <v>1.6</v>
      </c>
      <c r="BK17">
        <v>3.3</v>
      </c>
      <c r="BL17">
        <v>2.0099999999999998</v>
      </c>
      <c r="BM17">
        <v>1.61</v>
      </c>
      <c r="BN17">
        <v>0.5</v>
      </c>
      <c r="BO17">
        <v>13.77</v>
      </c>
      <c r="BP17">
        <v>0</v>
      </c>
      <c r="BQ17">
        <v>4.26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75.67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181.78540000000001</v>
      </c>
      <c r="L18">
        <v>440.22210000000001</v>
      </c>
      <c r="M18">
        <v>85</v>
      </c>
      <c r="N18">
        <v>118.125</v>
      </c>
      <c r="O18">
        <v>123.66562500000001</v>
      </c>
      <c r="P18">
        <v>138</v>
      </c>
      <c r="Q18">
        <v>21.82</v>
      </c>
      <c r="R18">
        <v>33.57</v>
      </c>
      <c r="S18">
        <v>26.3901</v>
      </c>
      <c r="T18">
        <v>0</v>
      </c>
      <c r="U18">
        <v>410.625</v>
      </c>
      <c r="V18">
        <v>20.73</v>
      </c>
      <c r="W18">
        <v>42.49</v>
      </c>
      <c r="X18">
        <v>147.515625</v>
      </c>
      <c r="Y18">
        <v>0</v>
      </c>
      <c r="Z18">
        <v>13.1076</v>
      </c>
      <c r="AA18">
        <v>42.14808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38.448</v>
      </c>
      <c r="AH18">
        <v>152.27760000000001</v>
      </c>
      <c r="AI18">
        <v>15.9125</v>
      </c>
      <c r="AJ18">
        <v>0</v>
      </c>
      <c r="AK18">
        <v>50.76</v>
      </c>
      <c r="AL18">
        <v>79.364599999999996</v>
      </c>
      <c r="AM18">
        <v>5.1986999999999997</v>
      </c>
      <c r="AN18">
        <v>0.66954999999999998</v>
      </c>
      <c r="AO18">
        <v>24.108000000000001</v>
      </c>
      <c r="AP18">
        <v>12.9381</v>
      </c>
      <c r="AQ18">
        <v>0</v>
      </c>
      <c r="AR18">
        <v>53.543999999999997</v>
      </c>
      <c r="AS18">
        <v>31.74672</v>
      </c>
      <c r="AT18">
        <v>12.772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75.67</v>
      </c>
      <c r="BA18">
        <f t="shared" si="1"/>
        <v>2564.0794839999999</v>
      </c>
      <c r="BB18">
        <v>15</v>
      </c>
      <c r="BD18">
        <v>25.43</v>
      </c>
      <c r="BE18">
        <v>7.45</v>
      </c>
      <c r="BF18">
        <v>0.23</v>
      </c>
      <c r="BG18">
        <v>3.88</v>
      </c>
      <c r="BH18">
        <v>4.22</v>
      </c>
      <c r="BI18">
        <v>4.6900000000000004</v>
      </c>
      <c r="BJ18">
        <v>1.6</v>
      </c>
      <c r="BK18">
        <v>3.3</v>
      </c>
      <c r="BL18">
        <v>2.0099999999999998</v>
      </c>
      <c r="BM18">
        <v>1.61</v>
      </c>
      <c r="BN18">
        <v>0.5</v>
      </c>
      <c r="BO18">
        <v>13.77</v>
      </c>
      <c r="BP18">
        <v>0</v>
      </c>
      <c r="BQ18">
        <v>4.26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75.67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181.78540000000001</v>
      </c>
      <c r="L19">
        <v>537.22209999999995</v>
      </c>
      <c r="M19">
        <v>85</v>
      </c>
      <c r="N19">
        <v>118.125</v>
      </c>
      <c r="O19">
        <v>123.66562500000001</v>
      </c>
      <c r="P19">
        <v>138</v>
      </c>
      <c r="Q19">
        <v>21.82</v>
      </c>
      <c r="R19">
        <v>33.57</v>
      </c>
      <c r="S19">
        <v>26.3901</v>
      </c>
      <c r="T19">
        <v>0</v>
      </c>
      <c r="U19">
        <v>410.625</v>
      </c>
      <c r="V19">
        <v>20.73</v>
      </c>
      <c r="W19">
        <v>42.49</v>
      </c>
      <c r="X19">
        <v>147.515625</v>
      </c>
      <c r="Y19">
        <v>0</v>
      </c>
      <c r="Z19">
        <v>13.1076</v>
      </c>
      <c r="AA19">
        <v>42.14808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38.448</v>
      </c>
      <c r="AH19">
        <v>152.27760000000001</v>
      </c>
      <c r="AI19">
        <v>15.9125</v>
      </c>
      <c r="AJ19">
        <v>0</v>
      </c>
      <c r="AK19">
        <v>50.76</v>
      </c>
      <c r="AL19">
        <v>79.364599999999996</v>
      </c>
      <c r="AM19">
        <v>5.1986999999999997</v>
      </c>
      <c r="AN19">
        <v>0.66954999999999998</v>
      </c>
      <c r="AO19">
        <v>24.108000000000001</v>
      </c>
      <c r="AP19">
        <v>12.9381</v>
      </c>
      <c r="AQ19">
        <v>0</v>
      </c>
      <c r="AR19">
        <v>53.543999999999997</v>
      </c>
      <c r="AS19">
        <v>31.74672</v>
      </c>
      <c r="AT19">
        <v>12.772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75.470000000000013</v>
      </c>
      <c r="BA19">
        <f t="shared" si="1"/>
        <v>2660.8794839999991</v>
      </c>
      <c r="BB19">
        <v>16</v>
      </c>
      <c r="BD19">
        <v>25.43</v>
      </c>
      <c r="BE19">
        <v>7.45</v>
      </c>
      <c r="BF19">
        <v>0.23</v>
      </c>
      <c r="BG19">
        <v>3.88</v>
      </c>
      <c r="BH19">
        <v>4.22</v>
      </c>
      <c r="BI19">
        <v>4.6900000000000004</v>
      </c>
      <c r="BJ19">
        <v>1.6</v>
      </c>
      <c r="BK19">
        <v>3.39</v>
      </c>
      <c r="BL19">
        <v>2.13</v>
      </c>
      <c r="BM19">
        <v>1.61</v>
      </c>
      <c r="BN19">
        <v>0.5</v>
      </c>
      <c r="BO19">
        <v>13.36</v>
      </c>
      <c r="BP19">
        <v>0</v>
      </c>
      <c r="BQ19">
        <v>4.26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75.470000000000013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183.73820000000001</v>
      </c>
      <c r="L20">
        <v>645.22209999999995</v>
      </c>
      <c r="M20">
        <v>85</v>
      </c>
      <c r="N20">
        <v>118.125</v>
      </c>
      <c r="O20">
        <v>123.66562500000001</v>
      </c>
      <c r="P20">
        <v>138</v>
      </c>
      <c r="Q20">
        <v>21.82</v>
      </c>
      <c r="R20">
        <v>33.57</v>
      </c>
      <c r="S20">
        <v>26.3901</v>
      </c>
      <c r="T20">
        <v>0</v>
      </c>
      <c r="U20">
        <v>410.625</v>
      </c>
      <c r="V20">
        <v>20.73</v>
      </c>
      <c r="W20">
        <v>42.49</v>
      </c>
      <c r="X20">
        <v>147.515625</v>
      </c>
      <c r="Y20">
        <v>0</v>
      </c>
      <c r="Z20">
        <v>13.1076</v>
      </c>
      <c r="AA20">
        <v>42.14808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38.448</v>
      </c>
      <c r="AH20">
        <v>152.27760000000001</v>
      </c>
      <c r="AI20">
        <v>15.9125</v>
      </c>
      <c r="AJ20">
        <v>0</v>
      </c>
      <c r="AK20">
        <v>50.76</v>
      </c>
      <c r="AL20">
        <v>79.364599999999996</v>
      </c>
      <c r="AM20">
        <v>5.1986999999999997</v>
      </c>
      <c r="AN20">
        <v>0.66954999999999998</v>
      </c>
      <c r="AO20">
        <v>24.108000000000001</v>
      </c>
      <c r="AP20">
        <v>12.9381</v>
      </c>
      <c r="AQ20">
        <v>0</v>
      </c>
      <c r="AR20">
        <v>48.576000000000001</v>
      </c>
      <c r="AS20">
        <v>31.74672</v>
      </c>
      <c r="AT20">
        <v>12.772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75.470000000000013</v>
      </c>
      <c r="BA20">
        <f t="shared" si="1"/>
        <v>2765.8642839999998</v>
      </c>
      <c r="BB20">
        <v>17</v>
      </c>
      <c r="BD20">
        <v>25.43</v>
      </c>
      <c r="BE20">
        <v>7.45</v>
      </c>
      <c r="BF20">
        <v>0.23</v>
      </c>
      <c r="BG20">
        <v>3.88</v>
      </c>
      <c r="BH20">
        <v>4.22</v>
      </c>
      <c r="BI20">
        <v>4.6900000000000004</v>
      </c>
      <c r="BJ20">
        <v>1.6</v>
      </c>
      <c r="BK20">
        <v>3.39</v>
      </c>
      <c r="BL20">
        <v>2.13</v>
      </c>
      <c r="BM20">
        <v>1.61</v>
      </c>
      <c r="BN20">
        <v>0.5</v>
      </c>
      <c r="BO20">
        <v>13.36</v>
      </c>
      <c r="BP20">
        <v>0</v>
      </c>
      <c r="BQ20">
        <v>4.26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75.470000000000013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181.78540000000001</v>
      </c>
      <c r="L21">
        <v>512.22209999999995</v>
      </c>
      <c r="M21">
        <v>85</v>
      </c>
      <c r="N21">
        <v>118.125</v>
      </c>
      <c r="O21">
        <v>123.66562500000001</v>
      </c>
      <c r="P21">
        <v>138</v>
      </c>
      <c r="Q21">
        <v>21.82</v>
      </c>
      <c r="R21">
        <v>33.57</v>
      </c>
      <c r="S21">
        <v>26.3901</v>
      </c>
      <c r="T21">
        <v>0</v>
      </c>
      <c r="U21">
        <v>410.625</v>
      </c>
      <c r="V21">
        <v>20.73</v>
      </c>
      <c r="W21">
        <v>42.49</v>
      </c>
      <c r="X21">
        <v>147.515625</v>
      </c>
      <c r="Y21">
        <v>0</v>
      </c>
      <c r="Z21">
        <v>13.1076</v>
      </c>
      <c r="AA21">
        <v>42.14808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38.448</v>
      </c>
      <c r="AH21">
        <v>152.27760000000001</v>
      </c>
      <c r="AI21">
        <v>15.9125</v>
      </c>
      <c r="AJ21">
        <v>0</v>
      </c>
      <c r="AK21">
        <v>50.76</v>
      </c>
      <c r="AL21">
        <v>79.364599999999996</v>
      </c>
      <c r="AM21">
        <v>5.1986999999999997</v>
      </c>
      <c r="AN21">
        <v>0.66954999999999998</v>
      </c>
      <c r="AO21">
        <v>24.108000000000001</v>
      </c>
      <c r="AP21">
        <v>12.9381</v>
      </c>
      <c r="AQ21">
        <v>8.9459999999999997</v>
      </c>
      <c r="AR21">
        <v>48.576000000000001</v>
      </c>
      <c r="AS21">
        <v>31.74672</v>
      </c>
      <c r="AT21">
        <v>12.772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75.240000000000009</v>
      </c>
      <c r="BA21">
        <f t="shared" si="1"/>
        <v>2639.6274839999987</v>
      </c>
      <c r="BB21">
        <v>18</v>
      </c>
      <c r="BD21">
        <v>25.43</v>
      </c>
      <c r="BE21">
        <v>7.45</v>
      </c>
      <c r="BF21">
        <v>0</v>
      </c>
      <c r="BG21">
        <v>3.88</v>
      </c>
      <c r="BH21">
        <v>4.22</v>
      </c>
      <c r="BI21">
        <v>4.6900000000000004</v>
      </c>
      <c r="BJ21">
        <v>1.6</v>
      </c>
      <c r="BK21">
        <v>3.39</v>
      </c>
      <c r="BL21">
        <v>2.13</v>
      </c>
      <c r="BM21">
        <v>1.61</v>
      </c>
      <c r="BN21">
        <v>0.5</v>
      </c>
      <c r="BO21">
        <v>13.36</v>
      </c>
      <c r="BP21">
        <v>0</v>
      </c>
      <c r="BQ21">
        <v>4.26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75.240000000000009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181.78540000000001</v>
      </c>
      <c r="L22">
        <v>512.22209999999995</v>
      </c>
      <c r="M22">
        <v>85</v>
      </c>
      <c r="N22">
        <v>118.125</v>
      </c>
      <c r="O22">
        <v>123.66562500000001</v>
      </c>
      <c r="P22">
        <v>138</v>
      </c>
      <c r="Q22">
        <v>21.82</v>
      </c>
      <c r="R22">
        <v>33.57</v>
      </c>
      <c r="S22">
        <v>26.3901</v>
      </c>
      <c r="T22">
        <v>0</v>
      </c>
      <c r="U22">
        <v>410.625</v>
      </c>
      <c r="V22">
        <v>20.73</v>
      </c>
      <c r="W22">
        <v>42.49</v>
      </c>
      <c r="X22">
        <v>147.515625</v>
      </c>
      <c r="Y22">
        <v>0</v>
      </c>
      <c r="Z22">
        <v>13.1076</v>
      </c>
      <c r="AA22">
        <v>42.14808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38.448</v>
      </c>
      <c r="AH22">
        <v>152.27760000000001</v>
      </c>
      <c r="AI22">
        <v>15.9125</v>
      </c>
      <c r="AJ22">
        <v>0</v>
      </c>
      <c r="AK22">
        <v>50.76</v>
      </c>
      <c r="AL22">
        <v>79.364599999999996</v>
      </c>
      <c r="AM22">
        <v>5.1986999999999997</v>
      </c>
      <c r="AN22">
        <v>0.66954999999999998</v>
      </c>
      <c r="AO22">
        <v>24.108000000000001</v>
      </c>
      <c r="AP22">
        <v>12.9381</v>
      </c>
      <c r="AQ22">
        <v>17.891999999999999</v>
      </c>
      <c r="AR22">
        <v>48.576000000000001</v>
      </c>
      <c r="AS22">
        <v>32.284799999999997</v>
      </c>
      <c r="AT22">
        <v>12.772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75.240000000000009</v>
      </c>
      <c r="BA22">
        <f t="shared" si="1"/>
        <v>2649.1115639999989</v>
      </c>
      <c r="BB22">
        <v>19</v>
      </c>
      <c r="BD22">
        <v>25.43</v>
      </c>
      <c r="BE22">
        <v>7.45</v>
      </c>
      <c r="BF22">
        <v>0</v>
      </c>
      <c r="BG22">
        <v>3.88</v>
      </c>
      <c r="BH22">
        <v>4.22</v>
      </c>
      <c r="BI22">
        <v>4.6900000000000004</v>
      </c>
      <c r="BJ22">
        <v>1.6</v>
      </c>
      <c r="BK22">
        <v>3.39</v>
      </c>
      <c r="BL22">
        <v>2.13</v>
      </c>
      <c r="BM22">
        <v>1.61</v>
      </c>
      <c r="BN22">
        <v>0.5</v>
      </c>
      <c r="BO22">
        <v>13.36</v>
      </c>
      <c r="BP22">
        <v>0</v>
      </c>
      <c r="BQ22">
        <v>4.26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75.240000000000009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183.73820000000001</v>
      </c>
      <c r="L23">
        <v>653.15009999999995</v>
      </c>
      <c r="M23">
        <v>85</v>
      </c>
      <c r="N23">
        <v>118.125</v>
      </c>
      <c r="O23">
        <v>123.66562500000001</v>
      </c>
      <c r="P23">
        <v>138</v>
      </c>
      <c r="Q23">
        <v>17.13</v>
      </c>
      <c r="R23">
        <v>33.57</v>
      </c>
      <c r="S23">
        <v>26.3901</v>
      </c>
      <c r="T23">
        <v>0</v>
      </c>
      <c r="U23">
        <v>410.625</v>
      </c>
      <c r="V23">
        <v>20.73</v>
      </c>
      <c r="W23">
        <v>42.49</v>
      </c>
      <c r="X23">
        <v>147.515625</v>
      </c>
      <c r="Y23">
        <v>0</v>
      </c>
      <c r="Z23">
        <v>13.1076</v>
      </c>
      <c r="AA23">
        <v>42.14808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38.448</v>
      </c>
      <c r="AH23">
        <v>152.27760000000001</v>
      </c>
      <c r="AI23">
        <v>28.006</v>
      </c>
      <c r="AJ23">
        <v>0</v>
      </c>
      <c r="AK23">
        <v>50.76</v>
      </c>
      <c r="AL23">
        <v>79.364599999999996</v>
      </c>
      <c r="AM23">
        <v>5.1986999999999997</v>
      </c>
      <c r="AN23">
        <v>0.66954999999999998</v>
      </c>
      <c r="AO23">
        <v>24.108000000000001</v>
      </c>
      <c r="AP23">
        <v>11.529</v>
      </c>
      <c r="AQ23">
        <v>26.838000000000001</v>
      </c>
      <c r="AR23">
        <v>48.576000000000001</v>
      </c>
      <c r="AS23">
        <v>32.284799999999997</v>
      </c>
      <c r="AT23">
        <v>12.772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75.240000000000009</v>
      </c>
      <c r="BA23">
        <f t="shared" si="1"/>
        <v>2806.9327640000001</v>
      </c>
      <c r="BB23">
        <v>20</v>
      </c>
      <c r="BD23">
        <v>25.43</v>
      </c>
      <c r="BE23">
        <v>7.45</v>
      </c>
      <c r="BF23">
        <v>0</v>
      </c>
      <c r="BG23">
        <v>3.88</v>
      </c>
      <c r="BH23">
        <v>4.22</v>
      </c>
      <c r="BI23">
        <v>4.6900000000000004</v>
      </c>
      <c r="BJ23">
        <v>1.6</v>
      </c>
      <c r="BK23">
        <v>3.39</v>
      </c>
      <c r="BL23">
        <v>2.13</v>
      </c>
      <c r="BM23">
        <v>1.61</v>
      </c>
      <c r="BN23">
        <v>0.5</v>
      </c>
      <c r="BO23">
        <v>13.36</v>
      </c>
      <c r="BP23">
        <v>0</v>
      </c>
      <c r="BQ23">
        <v>4.26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75.240000000000009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183.73820000000001</v>
      </c>
      <c r="L24">
        <v>653.15009999999995</v>
      </c>
      <c r="M24">
        <v>85</v>
      </c>
      <c r="N24">
        <v>118.125</v>
      </c>
      <c r="O24">
        <v>123.66562500000001</v>
      </c>
      <c r="P24">
        <v>138</v>
      </c>
      <c r="Q24">
        <v>17.13</v>
      </c>
      <c r="R24">
        <v>33.57</v>
      </c>
      <c r="S24">
        <v>26.3901</v>
      </c>
      <c r="T24">
        <v>0</v>
      </c>
      <c r="U24">
        <v>410.625</v>
      </c>
      <c r="V24">
        <v>20.73</v>
      </c>
      <c r="W24">
        <v>42.49</v>
      </c>
      <c r="X24">
        <v>147.515625</v>
      </c>
      <c r="Y24">
        <v>0</v>
      </c>
      <c r="Z24">
        <v>13.1076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38.448</v>
      </c>
      <c r="AH24">
        <v>152.27760000000001</v>
      </c>
      <c r="AI24">
        <v>28.006</v>
      </c>
      <c r="AJ24">
        <v>0</v>
      </c>
      <c r="AK24">
        <v>50.76</v>
      </c>
      <c r="AL24">
        <v>79.364599999999996</v>
      </c>
      <c r="AM24">
        <v>5.1986999999999997</v>
      </c>
      <c r="AN24">
        <v>0.66954999999999998</v>
      </c>
      <c r="AO24">
        <v>24.108000000000001</v>
      </c>
      <c r="AP24">
        <v>11.529</v>
      </c>
      <c r="AQ24">
        <v>26.838000000000001</v>
      </c>
      <c r="AR24">
        <v>48.576000000000001</v>
      </c>
      <c r="AS24">
        <v>31.74672</v>
      </c>
      <c r="AT24">
        <v>12.772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75.240000000000009</v>
      </c>
      <c r="BA24">
        <f t="shared" si="1"/>
        <v>2806.3946840000008</v>
      </c>
      <c r="BB24">
        <v>21</v>
      </c>
      <c r="BD24">
        <v>25.43</v>
      </c>
      <c r="BE24">
        <v>7.45</v>
      </c>
      <c r="BF24">
        <v>0</v>
      </c>
      <c r="BG24">
        <v>3.88</v>
      </c>
      <c r="BH24">
        <v>4.22</v>
      </c>
      <c r="BI24">
        <v>4.6900000000000004</v>
      </c>
      <c r="BJ24">
        <v>1.6</v>
      </c>
      <c r="BK24">
        <v>3.39</v>
      </c>
      <c r="BL24">
        <v>2.13</v>
      </c>
      <c r="BM24">
        <v>1.61</v>
      </c>
      <c r="BN24">
        <v>0.5</v>
      </c>
      <c r="BO24">
        <v>13.36</v>
      </c>
      <c r="BP24">
        <v>0</v>
      </c>
      <c r="BQ24">
        <v>4.26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75.240000000000009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215.5301</v>
      </c>
      <c r="L25">
        <v>653.15009999999995</v>
      </c>
      <c r="M25">
        <v>85</v>
      </c>
      <c r="N25">
        <v>118.125</v>
      </c>
      <c r="O25">
        <v>123.66562500000001</v>
      </c>
      <c r="P25">
        <v>138</v>
      </c>
      <c r="Q25">
        <v>15.988</v>
      </c>
      <c r="R25">
        <v>33.57</v>
      </c>
      <c r="S25">
        <v>26.3901</v>
      </c>
      <c r="T25">
        <v>0</v>
      </c>
      <c r="U25">
        <v>410.625</v>
      </c>
      <c r="V25">
        <v>20.73</v>
      </c>
      <c r="W25">
        <v>42.49</v>
      </c>
      <c r="X25">
        <v>147.515625</v>
      </c>
      <c r="Y25">
        <v>0</v>
      </c>
      <c r="Z25">
        <v>13.1076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38.448</v>
      </c>
      <c r="AH25">
        <v>152.27760000000001</v>
      </c>
      <c r="AI25">
        <v>28.006</v>
      </c>
      <c r="AJ25">
        <v>0</v>
      </c>
      <c r="AK25">
        <v>50.76</v>
      </c>
      <c r="AL25">
        <v>79.364599999999996</v>
      </c>
      <c r="AM25">
        <v>5.1986999999999997</v>
      </c>
      <c r="AN25">
        <v>0.66954999999999998</v>
      </c>
      <c r="AO25">
        <v>24.108000000000001</v>
      </c>
      <c r="AP25">
        <v>11.529</v>
      </c>
      <c r="AQ25">
        <v>26.838000000000001</v>
      </c>
      <c r="AR25">
        <v>48.576000000000001</v>
      </c>
      <c r="AS25">
        <v>31.74672</v>
      </c>
      <c r="AT25">
        <v>12.772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75.470000000000013</v>
      </c>
      <c r="BA25">
        <f t="shared" si="1"/>
        <v>2837.2745840000002</v>
      </c>
      <c r="BB25">
        <v>22</v>
      </c>
      <c r="BD25">
        <v>25.43</v>
      </c>
      <c r="BE25">
        <v>7.45</v>
      </c>
      <c r="BF25">
        <v>0.23</v>
      </c>
      <c r="BG25">
        <v>3.88</v>
      </c>
      <c r="BH25">
        <v>4.22</v>
      </c>
      <c r="BI25">
        <v>4.6900000000000004</v>
      </c>
      <c r="BJ25">
        <v>1.6</v>
      </c>
      <c r="BK25">
        <v>3.39</v>
      </c>
      <c r="BL25">
        <v>2.13</v>
      </c>
      <c r="BM25">
        <v>1.61</v>
      </c>
      <c r="BN25">
        <v>0.5</v>
      </c>
      <c r="BO25">
        <v>13.36</v>
      </c>
      <c r="BP25">
        <v>0</v>
      </c>
      <c r="BQ25">
        <v>4.26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75.470000000000013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215.5301</v>
      </c>
      <c r="L26">
        <v>653.15009999999995</v>
      </c>
      <c r="M26">
        <v>85</v>
      </c>
      <c r="N26">
        <v>118.125</v>
      </c>
      <c r="O26">
        <v>123.66562500000001</v>
      </c>
      <c r="P26">
        <v>138</v>
      </c>
      <c r="Q26">
        <v>15.988</v>
      </c>
      <c r="R26">
        <v>33.57</v>
      </c>
      <c r="S26">
        <v>26.3901</v>
      </c>
      <c r="T26">
        <v>0</v>
      </c>
      <c r="U26">
        <v>410.625</v>
      </c>
      <c r="V26">
        <v>20.73</v>
      </c>
      <c r="W26">
        <v>42.49</v>
      </c>
      <c r="X26">
        <v>147.515625</v>
      </c>
      <c r="Y26">
        <v>0</v>
      </c>
      <c r="Z26">
        <v>13.1076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38.448</v>
      </c>
      <c r="AH26">
        <v>152.27760000000001</v>
      </c>
      <c r="AI26">
        <v>28.006</v>
      </c>
      <c r="AJ26">
        <v>0</v>
      </c>
      <c r="AK26">
        <v>50.76</v>
      </c>
      <c r="AL26">
        <v>79.364599999999996</v>
      </c>
      <c r="AM26">
        <v>5.1986999999999997</v>
      </c>
      <c r="AN26">
        <v>0.66954999999999998</v>
      </c>
      <c r="AO26">
        <v>24.108000000000001</v>
      </c>
      <c r="AP26">
        <v>11.529</v>
      </c>
      <c r="AQ26">
        <v>26.838000000000001</v>
      </c>
      <c r="AR26">
        <v>48.576000000000001</v>
      </c>
      <c r="AS26">
        <v>32.284799999999997</v>
      </c>
      <c r="AT26">
        <v>12.772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75.58</v>
      </c>
      <c r="BA26">
        <f t="shared" si="1"/>
        <v>2837.9226640000002</v>
      </c>
      <c r="BB26">
        <v>23</v>
      </c>
      <c r="BD26">
        <v>25.43</v>
      </c>
      <c r="BE26">
        <v>7.45</v>
      </c>
      <c r="BF26">
        <v>0.23</v>
      </c>
      <c r="BG26">
        <v>3.88</v>
      </c>
      <c r="BH26">
        <v>4.22</v>
      </c>
      <c r="BI26">
        <v>4.6900000000000004</v>
      </c>
      <c r="BJ26">
        <v>1.6</v>
      </c>
      <c r="BK26">
        <v>3.45</v>
      </c>
      <c r="BL26">
        <v>2.1800000000000002</v>
      </c>
      <c r="BM26">
        <v>1.61</v>
      </c>
      <c r="BN26">
        <v>0.5</v>
      </c>
      <c r="BO26">
        <v>13.36</v>
      </c>
      <c r="BP26">
        <v>0</v>
      </c>
      <c r="BQ26">
        <v>4.26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75.58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1.0960000000000001</v>
      </c>
      <c r="J27">
        <v>16.440000000000001</v>
      </c>
      <c r="K27">
        <v>215.5301</v>
      </c>
      <c r="L27">
        <v>653.15009999999995</v>
      </c>
      <c r="M27">
        <v>85</v>
      </c>
      <c r="N27">
        <v>118.125</v>
      </c>
      <c r="O27">
        <v>123.66562500000001</v>
      </c>
      <c r="P27">
        <v>138</v>
      </c>
      <c r="Q27">
        <v>15.988</v>
      </c>
      <c r="R27">
        <v>33.57</v>
      </c>
      <c r="S27">
        <v>26.3901</v>
      </c>
      <c r="T27">
        <v>0</v>
      </c>
      <c r="U27">
        <v>410.625</v>
      </c>
      <c r="V27">
        <v>20.73</v>
      </c>
      <c r="W27">
        <v>42.49</v>
      </c>
      <c r="X27">
        <v>147.515625</v>
      </c>
      <c r="Y27">
        <v>0</v>
      </c>
      <c r="Z27">
        <v>13.1076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38.448</v>
      </c>
      <c r="AH27">
        <v>152.27760000000001</v>
      </c>
      <c r="AI27">
        <v>19.094999999999999</v>
      </c>
      <c r="AJ27">
        <v>0</v>
      </c>
      <c r="AK27">
        <v>50.76</v>
      </c>
      <c r="AL27">
        <v>79.364599999999996</v>
      </c>
      <c r="AM27">
        <v>5.1986999999999997</v>
      </c>
      <c r="AN27">
        <v>0.66954999999999998</v>
      </c>
      <c r="AO27">
        <v>24.108000000000001</v>
      </c>
      <c r="AP27">
        <v>11.529</v>
      </c>
      <c r="AQ27">
        <v>26.838000000000001</v>
      </c>
      <c r="AR27">
        <v>48.576000000000001</v>
      </c>
      <c r="AS27">
        <v>32.284799999999997</v>
      </c>
      <c r="AT27">
        <v>12.772</v>
      </c>
      <c r="AU27">
        <v>0</v>
      </c>
      <c r="AV27">
        <v>0</v>
      </c>
      <c r="AW27">
        <v>0</v>
      </c>
      <c r="AX27">
        <v>1.0960000000000001</v>
      </c>
      <c r="AY27">
        <v>0</v>
      </c>
      <c r="AZ27">
        <f t="shared" si="0"/>
        <v>76.070000000000007</v>
      </c>
      <c r="BA27">
        <f t="shared" si="1"/>
        <v>2846.133664</v>
      </c>
      <c r="BB27">
        <v>24</v>
      </c>
      <c r="BD27">
        <v>24.08</v>
      </c>
      <c r="BE27">
        <v>7.63</v>
      </c>
      <c r="BF27">
        <v>0.28000000000000003</v>
      </c>
      <c r="BG27">
        <v>3.99</v>
      </c>
      <c r="BH27">
        <v>4.3600000000000003</v>
      </c>
      <c r="BI27">
        <v>4.78</v>
      </c>
      <c r="BJ27">
        <v>1.56</v>
      </c>
      <c r="BK27">
        <v>3.45</v>
      </c>
      <c r="BL27">
        <v>2.2799999999999998</v>
      </c>
      <c r="BM27">
        <v>1.61</v>
      </c>
      <c r="BN27">
        <v>0.52</v>
      </c>
      <c r="BO27">
        <v>14.53</v>
      </c>
      <c r="BP27">
        <v>0</v>
      </c>
      <c r="BQ27">
        <v>4.3899999999999997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76.070000000000007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1.0960000000000001</v>
      </c>
      <c r="J28">
        <v>16.440000000000001</v>
      </c>
      <c r="K28">
        <v>215.5301</v>
      </c>
      <c r="L28">
        <v>653.15009999999995</v>
      </c>
      <c r="M28">
        <v>85</v>
      </c>
      <c r="N28">
        <v>118.125</v>
      </c>
      <c r="O28">
        <v>123.66562500000001</v>
      </c>
      <c r="P28">
        <v>138</v>
      </c>
      <c r="Q28">
        <v>15.988</v>
      </c>
      <c r="R28">
        <v>33.57</v>
      </c>
      <c r="S28">
        <v>26.3901</v>
      </c>
      <c r="T28">
        <v>0</v>
      </c>
      <c r="U28">
        <v>410.625</v>
      </c>
      <c r="V28">
        <v>20.73</v>
      </c>
      <c r="W28">
        <v>42.49</v>
      </c>
      <c r="X28">
        <v>147.515625</v>
      </c>
      <c r="Y28">
        <v>0</v>
      </c>
      <c r="Z28">
        <v>13.1076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38.448</v>
      </c>
      <c r="AH28">
        <v>152.27760000000001</v>
      </c>
      <c r="AI28">
        <v>19.094999999999999</v>
      </c>
      <c r="AJ28">
        <v>0</v>
      </c>
      <c r="AK28">
        <v>50.76</v>
      </c>
      <c r="AL28">
        <v>79.364599999999996</v>
      </c>
      <c r="AM28">
        <v>5.1986999999999997</v>
      </c>
      <c r="AN28">
        <v>0.66954999999999998</v>
      </c>
      <c r="AO28">
        <v>24.108000000000001</v>
      </c>
      <c r="AP28">
        <v>11.529</v>
      </c>
      <c r="AQ28">
        <v>26.838000000000001</v>
      </c>
      <c r="AR28">
        <v>48.576000000000001</v>
      </c>
      <c r="AS28">
        <v>31.74672</v>
      </c>
      <c r="AT28">
        <v>12.772</v>
      </c>
      <c r="AU28">
        <v>0</v>
      </c>
      <c r="AV28">
        <v>0</v>
      </c>
      <c r="AW28">
        <v>0</v>
      </c>
      <c r="AX28">
        <v>1.0960000000000001</v>
      </c>
      <c r="AY28">
        <v>0</v>
      </c>
      <c r="AZ28">
        <f t="shared" si="0"/>
        <v>76.89</v>
      </c>
      <c r="BA28">
        <f t="shared" si="1"/>
        <v>2846.4155839999999</v>
      </c>
      <c r="BB28">
        <v>25</v>
      </c>
      <c r="BD28">
        <v>24.08</v>
      </c>
      <c r="BE28">
        <v>7.63</v>
      </c>
      <c r="BF28">
        <v>0.28000000000000003</v>
      </c>
      <c r="BG28">
        <v>3.99</v>
      </c>
      <c r="BH28">
        <v>4.3600000000000003</v>
      </c>
      <c r="BI28">
        <v>4.78</v>
      </c>
      <c r="BJ28">
        <v>1.56</v>
      </c>
      <c r="BK28">
        <v>3.45</v>
      </c>
      <c r="BL28">
        <v>2.2799999999999998</v>
      </c>
      <c r="BM28">
        <v>1.61</v>
      </c>
      <c r="BN28">
        <v>0.52</v>
      </c>
      <c r="BO28">
        <v>15.35</v>
      </c>
      <c r="BP28">
        <v>0</v>
      </c>
      <c r="BQ28">
        <v>4.3899999999999997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76.89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1.0960000000000001</v>
      </c>
      <c r="J29">
        <v>16.440000000000001</v>
      </c>
      <c r="K29">
        <v>215.5301</v>
      </c>
      <c r="L29">
        <v>653.15009999999995</v>
      </c>
      <c r="M29">
        <v>85</v>
      </c>
      <c r="N29">
        <v>118.125</v>
      </c>
      <c r="O29">
        <v>123.66562500000001</v>
      </c>
      <c r="P29">
        <v>138</v>
      </c>
      <c r="Q29">
        <v>15.988</v>
      </c>
      <c r="R29">
        <v>33.57</v>
      </c>
      <c r="S29">
        <v>26.3901</v>
      </c>
      <c r="T29">
        <v>0</v>
      </c>
      <c r="U29">
        <v>410.625</v>
      </c>
      <c r="V29">
        <v>20.73</v>
      </c>
      <c r="W29">
        <v>42.49</v>
      </c>
      <c r="X29">
        <v>147.515625</v>
      </c>
      <c r="Y29">
        <v>0</v>
      </c>
      <c r="Z29">
        <v>13.1076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38.448</v>
      </c>
      <c r="AH29">
        <v>152.27760000000001</v>
      </c>
      <c r="AI29">
        <v>19.094999999999999</v>
      </c>
      <c r="AJ29">
        <v>0</v>
      </c>
      <c r="AK29">
        <v>50.76</v>
      </c>
      <c r="AL29">
        <v>79.364599999999996</v>
      </c>
      <c r="AM29">
        <v>5.1986999999999997</v>
      </c>
      <c r="AN29">
        <v>0.66954999999999998</v>
      </c>
      <c r="AO29">
        <v>24.108000000000001</v>
      </c>
      <c r="AP29">
        <v>11.529</v>
      </c>
      <c r="AQ29">
        <v>26.838000000000001</v>
      </c>
      <c r="AR29">
        <v>48.576000000000001</v>
      </c>
      <c r="AS29">
        <v>31.74672</v>
      </c>
      <c r="AT29">
        <v>12.772</v>
      </c>
      <c r="AU29">
        <v>0</v>
      </c>
      <c r="AV29">
        <v>0</v>
      </c>
      <c r="AW29">
        <v>0</v>
      </c>
      <c r="AX29">
        <v>1.0960000000000001</v>
      </c>
      <c r="AY29">
        <v>0</v>
      </c>
      <c r="AZ29">
        <f t="shared" si="0"/>
        <v>77.150000000000006</v>
      </c>
      <c r="BA29">
        <f t="shared" si="1"/>
        <v>2846.6755840000001</v>
      </c>
      <c r="BB29">
        <v>26</v>
      </c>
      <c r="BD29">
        <v>24.08</v>
      </c>
      <c r="BE29">
        <v>7.63</v>
      </c>
      <c r="BF29">
        <v>0.28000000000000003</v>
      </c>
      <c r="BG29">
        <v>3.99</v>
      </c>
      <c r="BH29">
        <v>4.3600000000000003</v>
      </c>
      <c r="BI29">
        <v>4.78</v>
      </c>
      <c r="BJ29">
        <v>1.56</v>
      </c>
      <c r="BK29">
        <v>3.45</v>
      </c>
      <c r="BL29">
        <v>2.2799999999999998</v>
      </c>
      <c r="BM29">
        <v>1.61</v>
      </c>
      <c r="BN29">
        <v>0.52</v>
      </c>
      <c r="BO29">
        <v>15.61</v>
      </c>
      <c r="BP29">
        <v>0</v>
      </c>
      <c r="BQ29">
        <v>4.3899999999999997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77.150000000000006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1.0960000000000001</v>
      </c>
      <c r="J30">
        <v>16.440000000000001</v>
      </c>
      <c r="K30">
        <v>215.5301</v>
      </c>
      <c r="L30">
        <v>653.15009999999995</v>
      </c>
      <c r="M30">
        <v>85</v>
      </c>
      <c r="N30">
        <v>118.125</v>
      </c>
      <c r="O30">
        <v>123.66562500000001</v>
      </c>
      <c r="P30">
        <v>138</v>
      </c>
      <c r="Q30">
        <v>15.988</v>
      </c>
      <c r="R30">
        <v>33.57</v>
      </c>
      <c r="S30">
        <v>26.3901</v>
      </c>
      <c r="T30">
        <v>0</v>
      </c>
      <c r="U30">
        <v>410.625</v>
      </c>
      <c r="V30">
        <v>20.73</v>
      </c>
      <c r="W30">
        <v>42.49</v>
      </c>
      <c r="X30">
        <v>147.515625</v>
      </c>
      <c r="Y30">
        <v>0</v>
      </c>
      <c r="Z30">
        <v>13.1076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38.448</v>
      </c>
      <c r="AH30">
        <v>152.27760000000001</v>
      </c>
      <c r="AI30">
        <v>49.646999999999998</v>
      </c>
      <c r="AJ30">
        <v>0</v>
      </c>
      <c r="AK30">
        <v>50.76</v>
      </c>
      <c r="AL30">
        <v>79.364599999999996</v>
      </c>
      <c r="AM30">
        <v>5.1986999999999997</v>
      </c>
      <c r="AN30">
        <v>0.66954999999999998</v>
      </c>
      <c r="AO30">
        <v>24.108000000000001</v>
      </c>
      <c r="AP30">
        <v>11.529</v>
      </c>
      <c r="AQ30">
        <v>17.891999999999999</v>
      </c>
      <c r="AR30">
        <v>48.576000000000001</v>
      </c>
      <c r="AS30">
        <v>32.284799999999997</v>
      </c>
      <c r="AT30">
        <v>12.772</v>
      </c>
      <c r="AU30">
        <v>0</v>
      </c>
      <c r="AV30">
        <v>0</v>
      </c>
      <c r="AW30">
        <v>0</v>
      </c>
      <c r="AX30">
        <v>1.0960000000000001</v>
      </c>
      <c r="AY30">
        <v>0</v>
      </c>
      <c r="AZ30">
        <f t="shared" si="0"/>
        <v>77.150000000000006</v>
      </c>
      <c r="BA30">
        <f t="shared" si="1"/>
        <v>2868.8196639999996</v>
      </c>
      <c r="BB30">
        <v>27</v>
      </c>
      <c r="BD30">
        <v>24.08</v>
      </c>
      <c r="BE30">
        <v>7.63</v>
      </c>
      <c r="BF30">
        <v>0.28000000000000003</v>
      </c>
      <c r="BG30">
        <v>3.99</v>
      </c>
      <c r="BH30">
        <v>4.3600000000000003</v>
      </c>
      <c r="BI30">
        <v>4.78</v>
      </c>
      <c r="BJ30">
        <v>1.56</v>
      </c>
      <c r="BK30">
        <v>3.45</v>
      </c>
      <c r="BL30">
        <v>2.2799999999999998</v>
      </c>
      <c r="BM30">
        <v>1.61</v>
      </c>
      <c r="BN30">
        <v>0.52</v>
      </c>
      <c r="BO30">
        <v>15.61</v>
      </c>
      <c r="BP30">
        <v>0</v>
      </c>
      <c r="BQ30">
        <v>4.3899999999999997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77.150000000000006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215.5301</v>
      </c>
      <c r="L31">
        <v>653.15009999999995</v>
      </c>
      <c r="M31">
        <v>85</v>
      </c>
      <c r="N31">
        <v>118.125</v>
      </c>
      <c r="O31">
        <v>123.66562500000001</v>
      </c>
      <c r="P31">
        <v>138</v>
      </c>
      <c r="Q31">
        <v>15.988</v>
      </c>
      <c r="R31">
        <v>33.57</v>
      </c>
      <c r="S31">
        <v>26.3901</v>
      </c>
      <c r="T31">
        <v>0</v>
      </c>
      <c r="U31">
        <v>410.625</v>
      </c>
      <c r="V31">
        <v>20.73</v>
      </c>
      <c r="W31">
        <v>42.49</v>
      </c>
      <c r="X31">
        <v>147.515625</v>
      </c>
      <c r="Y31">
        <v>0</v>
      </c>
      <c r="Z31">
        <v>13.1076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38.448</v>
      </c>
      <c r="AH31">
        <v>152.27760000000001</v>
      </c>
      <c r="AI31">
        <v>49.646999999999998</v>
      </c>
      <c r="AJ31">
        <v>0</v>
      </c>
      <c r="AK31">
        <v>50.76</v>
      </c>
      <c r="AL31">
        <v>79.364599999999996</v>
      </c>
      <c r="AM31">
        <v>5.1986999999999997</v>
      </c>
      <c r="AN31">
        <v>0.66954999999999998</v>
      </c>
      <c r="AO31">
        <v>24.108000000000001</v>
      </c>
      <c r="AP31">
        <v>11.529</v>
      </c>
      <c r="AQ31">
        <v>8.9459999999999997</v>
      </c>
      <c r="AR31">
        <v>48.576000000000001</v>
      </c>
      <c r="AS31">
        <v>32.284799999999997</v>
      </c>
      <c r="AT31">
        <v>12.772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76.930000000000007</v>
      </c>
      <c r="BA31">
        <f t="shared" si="1"/>
        <v>2843.0216639999999</v>
      </c>
      <c r="BB31">
        <v>28</v>
      </c>
      <c r="BD31">
        <v>24.08</v>
      </c>
      <c r="BE31">
        <v>7.63</v>
      </c>
      <c r="BF31">
        <v>0.16</v>
      </c>
      <c r="BG31">
        <v>3.99</v>
      </c>
      <c r="BH31">
        <v>4.3600000000000003</v>
      </c>
      <c r="BI31">
        <v>4.78</v>
      </c>
      <c r="BJ31">
        <v>1.56</v>
      </c>
      <c r="BK31">
        <v>3.4</v>
      </c>
      <c r="BL31">
        <v>2.23</v>
      </c>
      <c r="BM31">
        <v>1.61</v>
      </c>
      <c r="BN31">
        <v>0.52</v>
      </c>
      <c r="BO31">
        <v>15.61</v>
      </c>
      <c r="BP31">
        <v>0</v>
      </c>
      <c r="BQ31">
        <v>4.3899999999999997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76.930000000000007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215.5301</v>
      </c>
      <c r="L32">
        <v>653.15009999999995</v>
      </c>
      <c r="M32">
        <v>85</v>
      </c>
      <c r="N32">
        <v>118.125</v>
      </c>
      <c r="O32">
        <v>123.66562500000001</v>
      </c>
      <c r="P32">
        <v>138</v>
      </c>
      <c r="Q32">
        <v>15.988</v>
      </c>
      <c r="R32">
        <v>33.57</v>
      </c>
      <c r="S32">
        <v>26.3901</v>
      </c>
      <c r="T32">
        <v>0</v>
      </c>
      <c r="U32">
        <v>410.625</v>
      </c>
      <c r="V32">
        <v>20.73</v>
      </c>
      <c r="W32">
        <v>42.49</v>
      </c>
      <c r="X32">
        <v>147.515625</v>
      </c>
      <c r="Y32">
        <v>0</v>
      </c>
      <c r="Z32">
        <v>13.1076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38.448</v>
      </c>
      <c r="AH32">
        <v>152.27760000000001</v>
      </c>
      <c r="AI32">
        <v>49.646999999999998</v>
      </c>
      <c r="AJ32">
        <v>0</v>
      </c>
      <c r="AK32">
        <v>50.76</v>
      </c>
      <c r="AL32">
        <v>79.364599999999996</v>
      </c>
      <c r="AM32">
        <v>5.1986999999999997</v>
      </c>
      <c r="AN32">
        <v>0.66954999999999998</v>
      </c>
      <c r="AO32">
        <v>24.108000000000001</v>
      </c>
      <c r="AP32">
        <v>11.529</v>
      </c>
      <c r="AQ32">
        <v>0</v>
      </c>
      <c r="AR32">
        <v>48.576000000000001</v>
      </c>
      <c r="AS32">
        <v>31.74672</v>
      </c>
      <c r="AT32">
        <v>12.772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77.05</v>
      </c>
      <c r="BA32">
        <f t="shared" si="1"/>
        <v>2833.6575840000005</v>
      </c>
      <c r="BB32">
        <v>29</v>
      </c>
      <c r="BD32">
        <v>24.08</v>
      </c>
      <c r="BE32">
        <v>7.63</v>
      </c>
      <c r="BF32">
        <v>0.28000000000000003</v>
      </c>
      <c r="BG32">
        <v>3.99</v>
      </c>
      <c r="BH32">
        <v>4.3600000000000003</v>
      </c>
      <c r="BI32">
        <v>4.78</v>
      </c>
      <c r="BJ32">
        <v>1.56</v>
      </c>
      <c r="BK32">
        <v>3.4</v>
      </c>
      <c r="BL32">
        <v>2.23</v>
      </c>
      <c r="BM32">
        <v>1.61</v>
      </c>
      <c r="BN32">
        <v>0.52</v>
      </c>
      <c r="BO32">
        <v>15.61</v>
      </c>
      <c r="BP32">
        <v>0</v>
      </c>
      <c r="BQ32">
        <v>4.3899999999999997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77.05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215.5301</v>
      </c>
      <c r="L33">
        <v>653.15009999999995</v>
      </c>
      <c r="M33">
        <v>85</v>
      </c>
      <c r="N33">
        <v>118.125</v>
      </c>
      <c r="O33">
        <v>123.66562500000001</v>
      </c>
      <c r="P33">
        <v>138</v>
      </c>
      <c r="Q33">
        <v>15.988</v>
      </c>
      <c r="R33">
        <v>33.57</v>
      </c>
      <c r="S33">
        <v>26.3901</v>
      </c>
      <c r="T33">
        <v>0</v>
      </c>
      <c r="U33">
        <v>390.375</v>
      </c>
      <c r="V33">
        <v>20.73</v>
      </c>
      <c r="W33">
        <v>42.49</v>
      </c>
      <c r="X33">
        <v>147.515625</v>
      </c>
      <c r="Y33">
        <v>0</v>
      </c>
      <c r="Z33">
        <v>13.1076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38.448</v>
      </c>
      <c r="AH33">
        <v>152.27760000000001</v>
      </c>
      <c r="AI33">
        <v>49.646999999999998</v>
      </c>
      <c r="AJ33">
        <v>0</v>
      </c>
      <c r="AK33">
        <v>50.76</v>
      </c>
      <c r="AL33">
        <v>79.364599999999996</v>
      </c>
      <c r="AM33">
        <v>5.1986999999999997</v>
      </c>
      <c r="AN33">
        <v>0.66954999999999998</v>
      </c>
      <c r="AO33">
        <v>24.108000000000001</v>
      </c>
      <c r="AP33">
        <v>11.529</v>
      </c>
      <c r="AQ33">
        <v>0</v>
      </c>
      <c r="AR33">
        <v>48.576000000000001</v>
      </c>
      <c r="AS33">
        <v>31.74672</v>
      </c>
      <c r="AT33">
        <v>12.772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77.05</v>
      </c>
      <c r="BA33">
        <f t="shared" si="1"/>
        <v>2813.4075840000005</v>
      </c>
      <c r="BB33">
        <v>30</v>
      </c>
      <c r="BD33">
        <v>24.08</v>
      </c>
      <c r="BE33">
        <v>7.63</v>
      </c>
      <c r="BF33">
        <v>0.28000000000000003</v>
      </c>
      <c r="BG33">
        <v>3.99</v>
      </c>
      <c r="BH33">
        <v>4.3600000000000003</v>
      </c>
      <c r="BI33">
        <v>4.78</v>
      </c>
      <c r="BJ33">
        <v>1.56</v>
      </c>
      <c r="BK33">
        <v>3.4</v>
      </c>
      <c r="BL33">
        <v>2.23</v>
      </c>
      <c r="BM33">
        <v>1.61</v>
      </c>
      <c r="BN33">
        <v>0.52</v>
      </c>
      <c r="BO33">
        <v>15.61</v>
      </c>
      <c r="BP33">
        <v>0</v>
      </c>
      <c r="BQ33">
        <v>4.3899999999999997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77.05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188.73820000000001</v>
      </c>
      <c r="L34">
        <v>653.15009999999995</v>
      </c>
      <c r="M34">
        <v>85</v>
      </c>
      <c r="N34">
        <v>118.125</v>
      </c>
      <c r="O34">
        <v>123.66562500000001</v>
      </c>
      <c r="P34">
        <v>138</v>
      </c>
      <c r="Q34">
        <v>15.988</v>
      </c>
      <c r="R34">
        <v>33.57</v>
      </c>
      <c r="S34">
        <v>26.3901</v>
      </c>
      <c r="T34">
        <v>0</v>
      </c>
      <c r="U34">
        <v>370.125</v>
      </c>
      <c r="V34">
        <v>20.73</v>
      </c>
      <c r="W34">
        <v>42.49</v>
      </c>
      <c r="X34">
        <v>147.515625</v>
      </c>
      <c r="Y34">
        <v>0</v>
      </c>
      <c r="Z34">
        <v>13.1076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38.448</v>
      </c>
      <c r="AH34">
        <v>152.27760000000001</v>
      </c>
      <c r="AI34">
        <v>49.646999999999998</v>
      </c>
      <c r="AJ34">
        <v>0</v>
      </c>
      <c r="AK34">
        <v>50.76</v>
      </c>
      <c r="AL34">
        <v>79.364599999999996</v>
      </c>
      <c r="AM34">
        <v>5.1986999999999997</v>
      </c>
      <c r="AN34">
        <v>0.66954999999999998</v>
      </c>
      <c r="AO34">
        <v>24.108000000000001</v>
      </c>
      <c r="AP34">
        <v>11.529</v>
      </c>
      <c r="AQ34">
        <v>0</v>
      </c>
      <c r="AR34">
        <v>48.576000000000001</v>
      </c>
      <c r="AS34">
        <v>31.74672</v>
      </c>
      <c r="AT34">
        <v>12.772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77.05</v>
      </c>
      <c r="BA34">
        <f t="shared" si="1"/>
        <v>2766.3656840000003</v>
      </c>
      <c r="BB34">
        <v>31</v>
      </c>
      <c r="BD34">
        <v>24.08</v>
      </c>
      <c r="BE34">
        <v>7.63</v>
      </c>
      <c r="BF34">
        <v>0.28000000000000003</v>
      </c>
      <c r="BG34">
        <v>3.99</v>
      </c>
      <c r="BH34">
        <v>4.3600000000000003</v>
      </c>
      <c r="BI34">
        <v>4.78</v>
      </c>
      <c r="BJ34">
        <v>1.56</v>
      </c>
      <c r="BK34">
        <v>3.4</v>
      </c>
      <c r="BL34">
        <v>2.23</v>
      </c>
      <c r="BM34">
        <v>1.61</v>
      </c>
      <c r="BN34">
        <v>0.52</v>
      </c>
      <c r="BO34">
        <v>15.61</v>
      </c>
      <c r="BP34">
        <v>0</v>
      </c>
      <c r="BQ34">
        <v>4.3899999999999997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77.05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118.411941</v>
      </c>
      <c r="L35">
        <v>590.24969999999996</v>
      </c>
      <c r="M35">
        <v>85</v>
      </c>
      <c r="N35">
        <v>118.125</v>
      </c>
      <c r="O35">
        <v>123.66562500000001</v>
      </c>
      <c r="P35">
        <v>138</v>
      </c>
      <c r="Q35">
        <v>15.988</v>
      </c>
      <c r="R35">
        <v>33.57</v>
      </c>
      <c r="S35">
        <v>26.3901</v>
      </c>
      <c r="T35">
        <v>0</v>
      </c>
      <c r="U35">
        <v>346.5</v>
      </c>
      <c r="V35">
        <v>20.73</v>
      </c>
      <c r="W35">
        <v>42.49</v>
      </c>
      <c r="X35">
        <v>147.515625</v>
      </c>
      <c r="Y35">
        <v>0</v>
      </c>
      <c r="Z35">
        <v>13.1076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38.448</v>
      </c>
      <c r="AH35">
        <v>152.27760000000001</v>
      </c>
      <c r="AI35">
        <v>49.646999999999998</v>
      </c>
      <c r="AJ35">
        <v>0</v>
      </c>
      <c r="AK35">
        <v>50.76</v>
      </c>
      <c r="AL35">
        <v>79.364599999999996</v>
      </c>
      <c r="AM35">
        <v>5.1986999999999997</v>
      </c>
      <c r="AN35">
        <v>0.66954999999999998</v>
      </c>
      <c r="AO35">
        <v>24.108000000000001</v>
      </c>
      <c r="AP35">
        <v>11.529</v>
      </c>
      <c r="AQ35">
        <v>0</v>
      </c>
      <c r="AR35">
        <v>48.576000000000001</v>
      </c>
      <c r="AS35">
        <v>31.74672</v>
      </c>
      <c r="AT35">
        <v>12.772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76.989999999999995</v>
      </c>
      <c r="BA35">
        <f t="shared" si="1"/>
        <v>2609.454025</v>
      </c>
      <c r="BB35">
        <v>32</v>
      </c>
      <c r="BD35">
        <v>24.08</v>
      </c>
      <c r="BE35">
        <v>7.63</v>
      </c>
      <c r="BF35">
        <v>0.22</v>
      </c>
      <c r="BG35">
        <v>3.99</v>
      </c>
      <c r="BH35">
        <v>4.3600000000000003</v>
      </c>
      <c r="BI35">
        <v>4.78</v>
      </c>
      <c r="BJ35">
        <v>1.56</v>
      </c>
      <c r="BK35">
        <v>3.4</v>
      </c>
      <c r="BL35">
        <v>2.23</v>
      </c>
      <c r="BM35">
        <v>1.61</v>
      </c>
      <c r="BN35">
        <v>0.52</v>
      </c>
      <c r="BO35">
        <v>15.61</v>
      </c>
      <c r="BP35">
        <v>0</v>
      </c>
      <c r="BQ35">
        <v>4.3899999999999997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76.989999999999995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118.40720899999999</v>
      </c>
      <c r="L36">
        <v>510.24970000000002</v>
      </c>
      <c r="M36">
        <v>85</v>
      </c>
      <c r="N36">
        <v>118.125</v>
      </c>
      <c r="O36">
        <v>123.66562500000001</v>
      </c>
      <c r="P36">
        <v>138</v>
      </c>
      <c r="Q36">
        <v>15.988</v>
      </c>
      <c r="R36">
        <v>33.57</v>
      </c>
      <c r="S36">
        <v>26.3901</v>
      </c>
      <c r="T36">
        <v>0</v>
      </c>
      <c r="U36">
        <v>346.5</v>
      </c>
      <c r="V36">
        <v>20.73</v>
      </c>
      <c r="W36">
        <v>42.49</v>
      </c>
      <c r="X36">
        <v>147.515625</v>
      </c>
      <c r="Y36">
        <v>0</v>
      </c>
      <c r="Z36">
        <v>13.1076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38.448</v>
      </c>
      <c r="AH36">
        <v>152.27760000000001</v>
      </c>
      <c r="AI36">
        <v>19.094999999999999</v>
      </c>
      <c r="AJ36">
        <v>0</v>
      </c>
      <c r="AK36">
        <v>50.76</v>
      </c>
      <c r="AL36">
        <v>79.364599999999996</v>
      </c>
      <c r="AM36">
        <v>5.1986999999999997</v>
      </c>
      <c r="AN36">
        <v>0.66954999999999998</v>
      </c>
      <c r="AO36">
        <v>24.108000000000001</v>
      </c>
      <c r="AP36">
        <v>11.529</v>
      </c>
      <c r="AQ36">
        <v>0</v>
      </c>
      <c r="AR36">
        <v>48.576000000000001</v>
      </c>
      <c r="AS36">
        <v>31.74672</v>
      </c>
      <c r="AT36">
        <v>12.772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76.989999999999995</v>
      </c>
      <c r="BA36">
        <f t="shared" si="1"/>
        <v>2498.897293</v>
      </c>
      <c r="BB36">
        <v>33</v>
      </c>
      <c r="BD36">
        <v>24.08</v>
      </c>
      <c r="BE36">
        <v>7.63</v>
      </c>
      <c r="BF36">
        <v>0.22</v>
      </c>
      <c r="BG36">
        <v>3.99</v>
      </c>
      <c r="BH36">
        <v>4.3600000000000003</v>
      </c>
      <c r="BI36">
        <v>4.78</v>
      </c>
      <c r="BJ36">
        <v>1.56</v>
      </c>
      <c r="BK36">
        <v>3.4</v>
      </c>
      <c r="BL36">
        <v>2.23</v>
      </c>
      <c r="BM36">
        <v>1.61</v>
      </c>
      <c r="BN36">
        <v>0.52</v>
      </c>
      <c r="BO36">
        <v>15.61</v>
      </c>
      <c r="BP36">
        <v>0</v>
      </c>
      <c r="BQ36">
        <v>4.3899999999999997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76.989999999999995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141.7919</v>
      </c>
      <c r="L37">
        <v>481.24970000000002</v>
      </c>
      <c r="M37">
        <v>85</v>
      </c>
      <c r="N37">
        <v>118.125</v>
      </c>
      <c r="O37">
        <v>123.66562500000001</v>
      </c>
      <c r="P37">
        <v>138</v>
      </c>
      <c r="Q37">
        <v>15.988</v>
      </c>
      <c r="R37">
        <v>33.57</v>
      </c>
      <c r="S37">
        <v>26.3901</v>
      </c>
      <c r="T37">
        <v>0</v>
      </c>
      <c r="U37">
        <v>346.5</v>
      </c>
      <c r="V37">
        <v>20.73</v>
      </c>
      <c r="W37">
        <v>42.49</v>
      </c>
      <c r="X37">
        <v>147.515625</v>
      </c>
      <c r="Y37">
        <v>0</v>
      </c>
      <c r="Z37">
        <v>13.1076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0</v>
      </c>
      <c r="AG37">
        <v>38.448</v>
      </c>
      <c r="AH37">
        <v>152.27760000000001</v>
      </c>
      <c r="AI37">
        <v>29.279</v>
      </c>
      <c r="AJ37">
        <v>0</v>
      </c>
      <c r="AK37">
        <v>50.76</v>
      </c>
      <c r="AL37">
        <v>79.364599999999996</v>
      </c>
      <c r="AM37">
        <v>5.1986999999999997</v>
      </c>
      <c r="AN37">
        <v>0.66954999999999998</v>
      </c>
      <c r="AO37">
        <v>24.108000000000001</v>
      </c>
      <c r="AP37">
        <v>11.529</v>
      </c>
      <c r="AQ37">
        <v>0</v>
      </c>
      <c r="AR37">
        <v>48.576000000000001</v>
      </c>
      <c r="AS37">
        <v>31.74672</v>
      </c>
      <c r="AT37">
        <v>12.772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76.989999999999995</v>
      </c>
      <c r="BA37">
        <f t="shared" si="1"/>
        <v>2494.5919840000001</v>
      </c>
      <c r="BB37">
        <v>34</v>
      </c>
      <c r="BD37">
        <v>24.08</v>
      </c>
      <c r="BE37">
        <v>7.63</v>
      </c>
      <c r="BF37">
        <v>0.22</v>
      </c>
      <c r="BG37">
        <v>3.99</v>
      </c>
      <c r="BH37">
        <v>4.3600000000000003</v>
      </c>
      <c r="BI37">
        <v>4.78</v>
      </c>
      <c r="BJ37">
        <v>1.56</v>
      </c>
      <c r="BK37">
        <v>3.4</v>
      </c>
      <c r="BL37">
        <v>2.23</v>
      </c>
      <c r="BM37">
        <v>1.61</v>
      </c>
      <c r="BN37">
        <v>0.52</v>
      </c>
      <c r="BO37">
        <v>15.61</v>
      </c>
      <c r="BP37">
        <v>0</v>
      </c>
      <c r="BQ37">
        <v>4.3899999999999997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76.989999999999995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141.7919</v>
      </c>
      <c r="L38">
        <v>497.22210000000001</v>
      </c>
      <c r="M38">
        <v>85</v>
      </c>
      <c r="N38">
        <v>118.125</v>
      </c>
      <c r="O38">
        <v>123.66562500000001</v>
      </c>
      <c r="P38">
        <v>138</v>
      </c>
      <c r="Q38">
        <v>15.988</v>
      </c>
      <c r="R38">
        <v>33.57</v>
      </c>
      <c r="S38">
        <v>26.3901</v>
      </c>
      <c r="T38">
        <v>0</v>
      </c>
      <c r="U38">
        <v>346.5</v>
      </c>
      <c r="V38">
        <v>20.73</v>
      </c>
      <c r="W38">
        <v>42.49</v>
      </c>
      <c r="X38">
        <v>147.515625</v>
      </c>
      <c r="Y38">
        <v>0</v>
      </c>
      <c r="Z38">
        <v>13.1076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0</v>
      </c>
      <c r="AG38">
        <v>38.448</v>
      </c>
      <c r="AH38">
        <v>152.27760000000001</v>
      </c>
      <c r="AI38">
        <v>29.279</v>
      </c>
      <c r="AJ38">
        <v>0</v>
      </c>
      <c r="AK38">
        <v>50.76</v>
      </c>
      <c r="AL38">
        <v>79.364599999999996</v>
      </c>
      <c r="AM38">
        <v>5.1986999999999997</v>
      </c>
      <c r="AN38">
        <v>0.66954999999999998</v>
      </c>
      <c r="AO38">
        <v>24.108000000000001</v>
      </c>
      <c r="AP38">
        <v>11.529</v>
      </c>
      <c r="AQ38">
        <v>0</v>
      </c>
      <c r="AR38">
        <v>48.576000000000001</v>
      </c>
      <c r="AS38">
        <v>31.74672</v>
      </c>
      <c r="AT38">
        <v>12.772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76.989999999999995</v>
      </c>
      <c r="BA38">
        <f t="shared" si="1"/>
        <v>2510.5643840000002</v>
      </c>
      <c r="BB38">
        <v>35</v>
      </c>
      <c r="BD38">
        <v>24.08</v>
      </c>
      <c r="BE38">
        <v>7.63</v>
      </c>
      <c r="BF38">
        <v>0.22</v>
      </c>
      <c r="BG38">
        <v>3.99</v>
      </c>
      <c r="BH38">
        <v>4.3600000000000003</v>
      </c>
      <c r="BI38">
        <v>4.78</v>
      </c>
      <c r="BJ38">
        <v>1.56</v>
      </c>
      <c r="BK38">
        <v>3.4</v>
      </c>
      <c r="BL38">
        <v>2.23</v>
      </c>
      <c r="BM38">
        <v>1.61</v>
      </c>
      <c r="BN38">
        <v>0.52</v>
      </c>
      <c r="BO38">
        <v>15.61</v>
      </c>
      <c r="BP38">
        <v>0</v>
      </c>
      <c r="BQ38">
        <v>4.3899999999999997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76.989999999999995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192.7919</v>
      </c>
      <c r="L39">
        <v>497.22210000000001</v>
      </c>
      <c r="M39">
        <v>85</v>
      </c>
      <c r="N39">
        <v>118.125</v>
      </c>
      <c r="O39">
        <v>123.66562500000001</v>
      </c>
      <c r="P39">
        <v>138</v>
      </c>
      <c r="Q39">
        <v>15.988</v>
      </c>
      <c r="R39">
        <v>33.57</v>
      </c>
      <c r="S39">
        <v>26.3901</v>
      </c>
      <c r="T39">
        <v>0</v>
      </c>
      <c r="U39">
        <v>346.5</v>
      </c>
      <c r="V39">
        <v>20.73</v>
      </c>
      <c r="W39">
        <v>42.49</v>
      </c>
      <c r="X39">
        <v>147.515625</v>
      </c>
      <c r="Y39">
        <v>0</v>
      </c>
      <c r="Z39">
        <v>6.5537999999999998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0</v>
      </c>
      <c r="AG39">
        <v>38.448</v>
      </c>
      <c r="AH39">
        <v>152.27760000000001</v>
      </c>
      <c r="AI39">
        <v>29.279</v>
      </c>
      <c r="AJ39">
        <v>0</v>
      </c>
      <c r="AK39">
        <v>50.76</v>
      </c>
      <c r="AL39">
        <v>79.364599999999996</v>
      </c>
      <c r="AM39">
        <v>5.1986999999999997</v>
      </c>
      <c r="AN39">
        <v>0.66954999999999998</v>
      </c>
      <c r="AO39">
        <v>24.108000000000001</v>
      </c>
      <c r="AP39">
        <v>10.888500000000001</v>
      </c>
      <c r="AQ39">
        <v>0</v>
      </c>
      <c r="AR39">
        <v>48.576000000000001</v>
      </c>
      <c r="AS39">
        <v>31.897383000000001</v>
      </c>
      <c r="AT39">
        <v>12.772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76.989999999999995</v>
      </c>
      <c r="BA39">
        <f t="shared" si="1"/>
        <v>2554.520747</v>
      </c>
      <c r="BB39">
        <v>36</v>
      </c>
      <c r="BD39">
        <v>24.08</v>
      </c>
      <c r="BE39">
        <v>7.63</v>
      </c>
      <c r="BF39">
        <v>0.22</v>
      </c>
      <c r="BG39">
        <v>3.99</v>
      </c>
      <c r="BH39">
        <v>4.3600000000000003</v>
      </c>
      <c r="BI39">
        <v>4.78</v>
      </c>
      <c r="BJ39">
        <v>1.56</v>
      </c>
      <c r="BK39">
        <v>3.4</v>
      </c>
      <c r="BL39">
        <v>2.23</v>
      </c>
      <c r="BM39">
        <v>1.61</v>
      </c>
      <c r="BN39">
        <v>0.52</v>
      </c>
      <c r="BO39">
        <v>15.61</v>
      </c>
      <c r="BP39">
        <v>0</v>
      </c>
      <c r="BQ39">
        <v>4.3899999999999997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76.989999999999995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213.57730000000001</v>
      </c>
      <c r="L40">
        <v>497.22210000000001</v>
      </c>
      <c r="M40">
        <v>85</v>
      </c>
      <c r="N40">
        <v>118.125</v>
      </c>
      <c r="O40">
        <v>123.66562500000001</v>
      </c>
      <c r="P40">
        <v>138</v>
      </c>
      <c r="Q40">
        <v>15.988</v>
      </c>
      <c r="R40">
        <v>33.57</v>
      </c>
      <c r="S40">
        <v>26.3901</v>
      </c>
      <c r="T40">
        <v>0</v>
      </c>
      <c r="U40">
        <v>346.5</v>
      </c>
      <c r="V40">
        <v>20.73</v>
      </c>
      <c r="W40">
        <v>42.49</v>
      </c>
      <c r="X40">
        <v>147.515625</v>
      </c>
      <c r="Y40">
        <v>0</v>
      </c>
      <c r="Z40">
        <v>0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0</v>
      </c>
      <c r="AG40">
        <v>38.448</v>
      </c>
      <c r="AH40">
        <v>152.27760000000001</v>
      </c>
      <c r="AI40">
        <v>29.279</v>
      </c>
      <c r="AJ40">
        <v>0</v>
      </c>
      <c r="AK40">
        <v>50.76</v>
      </c>
      <c r="AL40">
        <v>79.364599999999996</v>
      </c>
      <c r="AM40">
        <v>5.1986999999999997</v>
      </c>
      <c r="AN40">
        <v>0.66954999999999998</v>
      </c>
      <c r="AO40">
        <v>24.108000000000001</v>
      </c>
      <c r="AP40">
        <v>10.888500000000001</v>
      </c>
      <c r="AQ40">
        <v>0</v>
      </c>
      <c r="AR40">
        <v>48.576000000000001</v>
      </c>
      <c r="AS40">
        <v>31.897383000000001</v>
      </c>
      <c r="AT40">
        <v>12.772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76.989999999999995</v>
      </c>
      <c r="BA40">
        <f t="shared" si="1"/>
        <v>2568.7523470000001</v>
      </c>
      <c r="BB40">
        <v>37</v>
      </c>
      <c r="BD40">
        <v>24.08</v>
      </c>
      <c r="BE40">
        <v>7.63</v>
      </c>
      <c r="BF40">
        <v>0.22</v>
      </c>
      <c r="BG40">
        <v>3.99</v>
      </c>
      <c r="BH40">
        <v>4.3600000000000003</v>
      </c>
      <c r="BI40">
        <v>4.78</v>
      </c>
      <c r="BJ40">
        <v>1.56</v>
      </c>
      <c r="BK40">
        <v>3.4</v>
      </c>
      <c r="BL40">
        <v>2.23</v>
      </c>
      <c r="BM40">
        <v>1.61</v>
      </c>
      <c r="BN40">
        <v>0.52</v>
      </c>
      <c r="BO40">
        <v>15.61</v>
      </c>
      <c r="BP40">
        <v>0</v>
      </c>
      <c r="BQ40">
        <v>4.3899999999999997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76.989999999999995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213.57730000000001</v>
      </c>
      <c r="L41">
        <v>497.22210000000001</v>
      </c>
      <c r="M41">
        <v>85</v>
      </c>
      <c r="N41">
        <v>118.125</v>
      </c>
      <c r="O41">
        <v>123.66562500000001</v>
      </c>
      <c r="P41">
        <v>138</v>
      </c>
      <c r="Q41">
        <v>21.82</v>
      </c>
      <c r="R41">
        <v>33.57</v>
      </c>
      <c r="S41">
        <v>26.3901</v>
      </c>
      <c r="T41">
        <v>0</v>
      </c>
      <c r="U41">
        <v>346.5</v>
      </c>
      <c r="V41">
        <v>20.73</v>
      </c>
      <c r="W41">
        <v>42.49</v>
      </c>
      <c r="X41">
        <v>147.515625</v>
      </c>
      <c r="Y41">
        <v>0</v>
      </c>
      <c r="Z41">
        <v>0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0</v>
      </c>
      <c r="AG41">
        <v>38.448</v>
      </c>
      <c r="AH41">
        <v>152.27760000000001</v>
      </c>
      <c r="AI41">
        <v>29.279</v>
      </c>
      <c r="AJ41">
        <v>0</v>
      </c>
      <c r="AK41">
        <v>50.76</v>
      </c>
      <c r="AL41">
        <v>79.364599999999996</v>
      </c>
      <c r="AM41">
        <v>5.1986999999999997</v>
      </c>
      <c r="AN41">
        <v>0.66954999999999998</v>
      </c>
      <c r="AO41">
        <v>24.108000000000001</v>
      </c>
      <c r="AP41">
        <v>10.888500000000001</v>
      </c>
      <c r="AQ41">
        <v>0</v>
      </c>
      <c r="AR41">
        <v>48.576000000000001</v>
      </c>
      <c r="AS41">
        <v>31.897383000000001</v>
      </c>
      <c r="AT41">
        <v>12.772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76.989999999999995</v>
      </c>
      <c r="BA41">
        <f t="shared" si="1"/>
        <v>2574.5843469999995</v>
      </c>
      <c r="BB41">
        <v>38</v>
      </c>
      <c r="BD41">
        <v>24.08</v>
      </c>
      <c r="BE41">
        <v>7.63</v>
      </c>
      <c r="BF41">
        <v>0.22</v>
      </c>
      <c r="BG41">
        <v>3.99</v>
      </c>
      <c r="BH41">
        <v>4.3600000000000003</v>
      </c>
      <c r="BI41">
        <v>4.78</v>
      </c>
      <c r="BJ41">
        <v>1.56</v>
      </c>
      <c r="BK41">
        <v>3.4</v>
      </c>
      <c r="BL41">
        <v>2.23</v>
      </c>
      <c r="BM41">
        <v>1.61</v>
      </c>
      <c r="BN41">
        <v>0.52</v>
      </c>
      <c r="BO41">
        <v>15.61</v>
      </c>
      <c r="BP41">
        <v>0</v>
      </c>
      <c r="BQ41">
        <v>4.3899999999999997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76.989999999999995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213.57730000000001</v>
      </c>
      <c r="L42">
        <v>497.22210000000001</v>
      </c>
      <c r="M42">
        <v>85</v>
      </c>
      <c r="N42">
        <v>118.125</v>
      </c>
      <c r="O42">
        <v>123.66562500000001</v>
      </c>
      <c r="P42">
        <v>138</v>
      </c>
      <c r="Q42">
        <v>21.82</v>
      </c>
      <c r="R42">
        <v>33.57</v>
      </c>
      <c r="S42">
        <v>26.3901</v>
      </c>
      <c r="T42">
        <v>0</v>
      </c>
      <c r="U42">
        <v>346.5</v>
      </c>
      <c r="V42">
        <v>20.73</v>
      </c>
      <c r="W42">
        <v>42.49</v>
      </c>
      <c r="X42">
        <v>147.515625</v>
      </c>
      <c r="Y42">
        <v>0</v>
      </c>
      <c r="Z42">
        <v>0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0</v>
      </c>
      <c r="AG42">
        <v>38.448</v>
      </c>
      <c r="AH42">
        <v>152.27760000000001</v>
      </c>
      <c r="AI42">
        <v>29.279</v>
      </c>
      <c r="AJ42">
        <v>0</v>
      </c>
      <c r="AK42">
        <v>50.76</v>
      </c>
      <c r="AL42">
        <v>79.364599999999996</v>
      </c>
      <c r="AM42">
        <v>5.1986999999999997</v>
      </c>
      <c r="AN42">
        <v>0.66954999999999998</v>
      </c>
      <c r="AO42">
        <v>24.108000000000001</v>
      </c>
      <c r="AP42">
        <v>10.888500000000001</v>
      </c>
      <c r="AQ42">
        <v>0</v>
      </c>
      <c r="AR42">
        <v>48.576000000000001</v>
      </c>
      <c r="AS42">
        <v>31.897383000000001</v>
      </c>
      <c r="AT42">
        <v>12.772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77.09</v>
      </c>
      <c r="BA42">
        <f t="shared" si="1"/>
        <v>2574.6843469999999</v>
      </c>
      <c r="BB42">
        <v>39</v>
      </c>
      <c r="BD42">
        <v>24.08</v>
      </c>
      <c r="BE42">
        <v>7.63</v>
      </c>
      <c r="BF42">
        <v>0.22</v>
      </c>
      <c r="BG42">
        <v>3.99</v>
      </c>
      <c r="BH42">
        <v>4.3600000000000003</v>
      </c>
      <c r="BI42">
        <v>4.78</v>
      </c>
      <c r="BJ42">
        <v>1.56</v>
      </c>
      <c r="BK42">
        <v>3.45</v>
      </c>
      <c r="BL42">
        <v>2.2799999999999998</v>
      </c>
      <c r="BM42">
        <v>1.61</v>
      </c>
      <c r="BN42">
        <v>0.52</v>
      </c>
      <c r="BO42">
        <v>15.61</v>
      </c>
      <c r="BP42">
        <v>0</v>
      </c>
      <c r="BQ42">
        <v>4.3899999999999997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77.09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213.57730000000001</v>
      </c>
      <c r="L43">
        <v>497.22210000000001</v>
      </c>
      <c r="M43">
        <v>87</v>
      </c>
      <c r="N43">
        <v>118.125</v>
      </c>
      <c r="O43">
        <v>123.66562500000001</v>
      </c>
      <c r="P43">
        <v>138</v>
      </c>
      <c r="Q43">
        <v>21.82</v>
      </c>
      <c r="R43">
        <v>33.57</v>
      </c>
      <c r="S43">
        <v>26.3901</v>
      </c>
      <c r="T43">
        <v>0</v>
      </c>
      <c r="U43">
        <v>346.5</v>
      </c>
      <c r="V43">
        <v>20.73</v>
      </c>
      <c r="W43">
        <v>42.49</v>
      </c>
      <c r="X43">
        <v>147.515625</v>
      </c>
      <c r="Y43">
        <v>0</v>
      </c>
      <c r="Z43">
        <v>0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38.448</v>
      </c>
      <c r="AH43">
        <v>152.27760000000001</v>
      </c>
      <c r="AI43">
        <v>31.188500000000001</v>
      </c>
      <c r="AJ43">
        <v>0</v>
      </c>
      <c r="AK43">
        <v>50.76</v>
      </c>
      <c r="AL43">
        <v>79.364599999999996</v>
      </c>
      <c r="AM43">
        <v>5.1986999999999997</v>
      </c>
      <c r="AN43">
        <v>0.66954999999999998</v>
      </c>
      <c r="AO43">
        <v>24.108000000000001</v>
      </c>
      <c r="AP43">
        <v>10.888500000000001</v>
      </c>
      <c r="AQ43">
        <v>0</v>
      </c>
      <c r="AR43">
        <v>48.576000000000001</v>
      </c>
      <c r="AS43">
        <v>31.897383000000001</v>
      </c>
      <c r="AT43">
        <v>12.772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76.58</v>
      </c>
      <c r="BA43">
        <f t="shared" si="1"/>
        <v>2578.0838469999999</v>
      </c>
      <c r="BB43">
        <v>40</v>
      </c>
      <c r="BD43">
        <v>24.08</v>
      </c>
      <c r="BE43">
        <v>7.63</v>
      </c>
      <c r="BF43">
        <v>0.22</v>
      </c>
      <c r="BG43">
        <v>3.99</v>
      </c>
      <c r="BH43">
        <v>4.3600000000000003</v>
      </c>
      <c r="BI43">
        <v>4.78</v>
      </c>
      <c r="BJ43">
        <v>1.56</v>
      </c>
      <c r="BK43">
        <v>3.45</v>
      </c>
      <c r="BL43">
        <v>2.2799999999999998</v>
      </c>
      <c r="BM43">
        <v>1.61</v>
      </c>
      <c r="BN43">
        <v>0.52</v>
      </c>
      <c r="BO43">
        <v>15.1</v>
      </c>
      <c r="BP43">
        <v>0</v>
      </c>
      <c r="BQ43">
        <v>4.3899999999999997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76.58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213.57730000000001</v>
      </c>
      <c r="L44">
        <v>497.22210000000001</v>
      </c>
      <c r="M44">
        <v>87</v>
      </c>
      <c r="N44">
        <v>118.125</v>
      </c>
      <c r="O44">
        <v>123.66562500000001</v>
      </c>
      <c r="P44">
        <v>138</v>
      </c>
      <c r="Q44">
        <v>21.82</v>
      </c>
      <c r="R44">
        <v>33.57</v>
      </c>
      <c r="S44">
        <v>26.3901</v>
      </c>
      <c r="T44">
        <v>0</v>
      </c>
      <c r="U44">
        <v>346.5</v>
      </c>
      <c r="V44">
        <v>20.73</v>
      </c>
      <c r="W44">
        <v>42.49</v>
      </c>
      <c r="X44">
        <v>147.515625</v>
      </c>
      <c r="Y44">
        <v>0</v>
      </c>
      <c r="Z44">
        <v>0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38.448</v>
      </c>
      <c r="AH44">
        <v>152.27760000000001</v>
      </c>
      <c r="AI44">
        <v>31.188500000000001</v>
      </c>
      <c r="AJ44">
        <v>0</v>
      </c>
      <c r="AK44">
        <v>50.76</v>
      </c>
      <c r="AL44">
        <v>79.364599999999996</v>
      </c>
      <c r="AM44">
        <v>5.1986999999999997</v>
      </c>
      <c r="AN44">
        <v>0.66954999999999998</v>
      </c>
      <c r="AO44">
        <v>24.108000000000001</v>
      </c>
      <c r="AP44">
        <v>10.888500000000001</v>
      </c>
      <c r="AQ44">
        <v>0</v>
      </c>
      <c r="AR44">
        <v>48.576000000000001</v>
      </c>
      <c r="AS44">
        <v>31.897383000000001</v>
      </c>
      <c r="AT44">
        <v>12.772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76.960000000000008</v>
      </c>
      <c r="BA44">
        <f t="shared" si="1"/>
        <v>2578.463847</v>
      </c>
      <c r="BB44">
        <v>41</v>
      </c>
      <c r="BD44">
        <v>24.08</v>
      </c>
      <c r="BE44">
        <v>7.63</v>
      </c>
      <c r="BF44">
        <v>0.22</v>
      </c>
      <c r="BG44">
        <v>3.99</v>
      </c>
      <c r="BH44">
        <v>4.3600000000000003</v>
      </c>
      <c r="BI44">
        <v>4.78</v>
      </c>
      <c r="BJ44">
        <v>1.56</v>
      </c>
      <c r="BK44">
        <v>3.52</v>
      </c>
      <c r="BL44">
        <v>2.34</v>
      </c>
      <c r="BM44">
        <v>1.61</v>
      </c>
      <c r="BN44">
        <v>0.52</v>
      </c>
      <c r="BO44">
        <v>15.35</v>
      </c>
      <c r="BP44">
        <v>0</v>
      </c>
      <c r="BQ44">
        <v>4.3899999999999997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76.960000000000008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213.57730000000001</v>
      </c>
      <c r="L45">
        <v>461.22210000000001</v>
      </c>
      <c r="M45">
        <v>87</v>
      </c>
      <c r="N45">
        <v>118.125</v>
      </c>
      <c r="O45">
        <v>123.66562500000001</v>
      </c>
      <c r="P45">
        <v>138</v>
      </c>
      <c r="Q45">
        <v>17.125599999999999</v>
      </c>
      <c r="R45">
        <v>27.270700000000001</v>
      </c>
      <c r="S45">
        <v>20.293600000000001</v>
      </c>
      <c r="T45">
        <v>0</v>
      </c>
      <c r="U45">
        <v>346.5</v>
      </c>
      <c r="V45">
        <v>14.37</v>
      </c>
      <c r="W45">
        <v>32.164499999999997</v>
      </c>
      <c r="X45">
        <v>147.515625</v>
      </c>
      <c r="Y45">
        <v>0</v>
      </c>
      <c r="Z45">
        <v>0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38.448</v>
      </c>
      <c r="AH45">
        <v>152.27760000000001</v>
      </c>
      <c r="AI45">
        <v>44.555</v>
      </c>
      <c r="AJ45">
        <v>0</v>
      </c>
      <c r="AK45">
        <v>50.76</v>
      </c>
      <c r="AL45">
        <v>79.364599999999996</v>
      </c>
      <c r="AM45">
        <v>5.1986999999999997</v>
      </c>
      <c r="AN45">
        <v>0.66954999999999998</v>
      </c>
      <c r="AO45">
        <v>24.108000000000001</v>
      </c>
      <c r="AP45">
        <v>10.888500000000001</v>
      </c>
      <c r="AQ45">
        <v>0</v>
      </c>
      <c r="AR45">
        <v>48.576000000000001</v>
      </c>
      <c r="AS45">
        <v>31.897383000000001</v>
      </c>
      <c r="AT45">
        <v>12.772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76.800000000000011</v>
      </c>
      <c r="BA45">
        <f t="shared" si="1"/>
        <v>2521.8946470000001</v>
      </c>
      <c r="BB45">
        <v>42</v>
      </c>
      <c r="BD45">
        <v>24.08</v>
      </c>
      <c r="BE45">
        <v>7.63</v>
      </c>
      <c r="BF45">
        <v>0.22</v>
      </c>
      <c r="BG45">
        <v>3.99</v>
      </c>
      <c r="BH45">
        <v>4.3600000000000003</v>
      </c>
      <c r="BI45">
        <v>4.78</v>
      </c>
      <c r="BJ45">
        <v>1.56</v>
      </c>
      <c r="BK45">
        <v>3.52</v>
      </c>
      <c r="BL45">
        <v>2.34</v>
      </c>
      <c r="BM45">
        <v>1.61</v>
      </c>
      <c r="BN45">
        <v>0.52</v>
      </c>
      <c r="BO45">
        <v>15.19</v>
      </c>
      <c r="BP45">
        <v>0</v>
      </c>
      <c r="BQ45">
        <v>4.3899999999999997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76.800000000000011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213.57730000000001</v>
      </c>
      <c r="L46">
        <v>461.22210000000001</v>
      </c>
      <c r="M46">
        <v>87</v>
      </c>
      <c r="N46">
        <v>118.125</v>
      </c>
      <c r="O46">
        <v>123.66562500000001</v>
      </c>
      <c r="P46">
        <v>138</v>
      </c>
      <c r="Q46">
        <v>17.125599999999999</v>
      </c>
      <c r="R46">
        <v>27.270700000000001</v>
      </c>
      <c r="S46">
        <v>20.293600000000001</v>
      </c>
      <c r="T46">
        <v>0</v>
      </c>
      <c r="U46">
        <v>346.5</v>
      </c>
      <c r="V46">
        <v>14.37</v>
      </c>
      <c r="W46">
        <v>32.164499999999997</v>
      </c>
      <c r="X46">
        <v>147.515625</v>
      </c>
      <c r="Y46">
        <v>0</v>
      </c>
      <c r="Z46">
        <v>0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38.448</v>
      </c>
      <c r="AH46">
        <v>152.27760000000001</v>
      </c>
      <c r="AI46">
        <v>44.555</v>
      </c>
      <c r="AJ46">
        <v>0</v>
      </c>
      <c r="AK46">
        <v>50.76</v>
      </c>
      <c r="AL46">
        <v>79.364599999999996</v>
      </c>
      <c r="AM46">
        <v>5.1986999999999997</v>
      </c>
      <c r="AN46">
        <v>0.66954999999999998</v>
      </c>
      <c r="AO46">
        <v>24.108000000000001</v>
      </c>
      <c r="AP46">
        <v>10.888500000000001</v>
      </c>
      <c r="AQ46">
        <v>0</v>
      </c>
      <c r="AR46">
        <v>48.576000000000001</v>
      </c>
      <c r="AS46">
        <v>31.897383000000001</v>
      </c>
      <c r="AT46">
        <v>12.772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76.800000000000011</v>
      </c>
      <c r="BA46">
        <f t="shared" si="1"/>
        <v>2521.8946470000001</v>
      </c>
      <c r="BB46">
        <v>43</v>
      </c>
      <c r="BD46">
        <v>24.08</v>
      </c>
      <c r="BE46">
        <v>7.63</v>
      </c>
      <c r="BF46">
        <v>0.22</v>
      </c>
      <c r="BG46">
        <v>3.99</v>
      </c>
      <c r="BH46">
        <v>4.3600000000000003</v>
      </c>
      <c r="BI46">
        <v>4.78</v>
      </c>
      <c r="BJ46">
        <v>1.56</v>
      </c>
      <c r="BK46">
        <v>3.52</v>
      </c>
      <c r="BL46">
        <v>2.34</v>
      </c>
      <c r="BM46">
        <v>1.61</v>
      </c>
      <c r="BN46">
        <v>0.52</v>
      </c>
      <c r="BO46">
        <v>15.19</v>
      </c>
      <c r="BP46">
        <v>0</v>
      </c>
      <c r="BQ46">
        <v>4.3899999999999997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76.800000000000011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203.78540000000001</v>
      </c>
      <c r="L47">
        <v>461.22210000000001</v>
      </c>
      <c r="M47">
        <v>87</v>
      </c>
      <c r="N47">
        <v>118.125</v>
      </c>
      <c r="O47">
        <v>123.66562500000001</v>
      </c>
      <c r="P47">
        <v>138</v>
      </c>
      <c r="Q47">
        <v>17.125599999999999</v>
      </c>
      <c r="R47">
        <v>27.270700000000001</v>
      </c>
      <c r="S47">
        <v>20.293600000000001</v>
      </c>
      <c r="T47">
        <v>0</v>
      </c>
      <c r="U47">
        <v>346.5</v>
      </c>
      <c r="V47">
        <v>14.37</v>
      </c>
      <c r="W47">
        <v>32.164499999999997</v>
      </c>
      <c r="X47">
        <v>147.515625</v>
      </c>
      <c r="Y47">
        <v>0</v>
      </c>
      <c r="Z47">
        <v>0</v>
      </c>
      <c r="AA47">
        <v>42.14808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38.448</v>
      </c>
      <c r="AH47">
        <v>152.27760000000001</v>
      </c>
      <c r="AI47">
        <v>44.555</v>
      </c>
      <c r="AJ47">
        <v>0</v>
      </c>
      <c r="AK47">
        <v>50.76</v>
      </c>
      <c r="AL47">
        <v>79.364599999999996</v>
      </c>
      <c r="AM47">
        <v>5.1986999999999997</v>
      </c>
      <c r="AN47">
        <v>0.66954999999999998</v>
      </c>
      <c r="AO47">
        <v>24.108000000000001</v>
      </c>
      <c r="AP47">
        <v>7.6859999999999999</v>
      </c>
      <c r="AQ47">
        <v>0</v>
      </c>
      <c r="AR47">
        <v>48.576000000000001</v>
      </c>
      <c r="AS47">
        <v>31.897383000000001</v>
      </c>
      <c r="AT47">
        <v>12.772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75.72</v>
      </c>
      <c r="BA47">
        <f t="shared" si="1"/>
        <v>2507.8202470000001</v>
      </c>
      <c r="BB47">
        <v>44</v>
      </c>
      <c r="BD47">
        <v>24.08</v>
      </c>
      <c r="BE47">
        <v>7.63</v>
      </c>
      <c r="BF47">
        <v>0.22</v>
      </c>
      <c r="BG47">
        <v>3.99</v>
      </c>
      <c r="BH47">
        <v>4.3600000000000003</v>
      </c>
      <c r="BI47">
        <v>4.78</v>
      </c>
      <c r="BJ47">
        <v>1.56</v>
      </c>
      <c r="BK47">
        <v>3.52</v>
      </c>
      <c r="BL47">
        <v>2.34</v>
      </c>
      <c r="BM47">
        <v>1.61</v>
      </c>
      <c r="BN47">
        <v>0.52</v>
      </c>
      <c r="BO47">
        <v>14.11</v>
      </c>
      <c r="BP47">
        <v>0</v>
      </c>
      <c r="BQ47">
        <v>4.3899999999999997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75.72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203.78540000000001</v>
      </c>
      <c r="L48">
        <v>461.22210000000001</v>
      </c>
      <c r="M48">
        <v>87</v>
      </c>
      <c r="N48">
        <v>118.125</v>
      </c>
      <c r="O48">
        <v>123.66562500000001</v>
      </c>
      <c r="P48">
        <v>138</v>
      </c>
      <c r="Q48">
        <v>17.125599999999999</v>
      </c>
      <c r="R48">
        <v>27.270700000000001</v>
      </c>
      <c r="S48">
        <v>20.293600000000001</v>
      </c>
      <c r="T48">
        <v>0</v>
      </c>
      <c r="U48">
        <v>346.5</v>
      </c>
      <c r="V48">
        <v>14.37</v>
      </c>
      <c r="W48">
        <v>32.164499999999997</v>
      </c>
      <c r="X48">
        <v>147.515625</v>
      </c>
      <c r="Y48">
        <v>0</v>
      </c>
      <c r="Z48">
        <v>0</v>
      </c>
      <c r="AA48">
        <v>42.14808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38.448</v>
      </c>
      <c r="AH48">
        <v>152.27760000000001</v>
      </c>
      <c r="AI48">
        <v>44.555</v>
      </c>
      <c r="AJ48">
        <v>0</v>
      </c>
      <c r="AK48">
        <v>50.76</v>
      </c>
      <c r="AL48">
        <v>79.364599999999996</v>
      </c>
      <c r="AM48">
        <v>5.1986999999999997</v>
      </c>
      <c r="AN48">
        <v>0.66954999999999998</v>
      </c>
      <c r="AO48">
        <v>24.108000000000001</v>
      </c>
      <c r="AP48">
        <v>7.6859999999999999</v>
      </c>
      <c r="AQ48">
        <v>0</v>
      </c>
      <c r="AR48">
        <v>48.576000000000001</v>
      </c>
      <c r="AS48">
        <v>31.897383000000001</v>
      </c>
      <c r="AT48">
        <v>12.772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75.78</v>
      </c>
      <c r="BA48">
        <f t="shared" si="1"/>
        <v>2507.8802470000005</v>
      </c>
      <c r="BB48">
        <v>45</v>
      </c>
      <c r="BD48">
        <v>24.08</v>
      </c>
      <c r="BE48">
        <v>7.63</v>
      </c>
      <c r="BF48">
        <v>0.28000000000000003</v>
      </c>
      <c r="BG48">
        <v>3.99</v>
      </c>
      <c r="BH48">
        <v>4.3600000000000003</v>
      </c>
      <c r="BI48">
        <v>4.78</v>
      </c>
      <c r="BJ48">
        <v>1.56</v>
      </c>
      <c r="BK48">
        <v>3.52</v>
      </c>
      <c r="BL48">
        <v>2.34</v>
      </c>
      <c r="BM48">
        <v>1.61</v>
      </c>
      <c r="BN48">
        <v>0.52</v>
      </c>
      <c r="BO48">
        <v>14.11</v>
      </c>
      <c r="BP48">
        <v>0</v>
      </c>
      <c r="BQ48">
        <v>4.3899999999999997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75.78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181.78540000000001</v>
      </c>
      <c r="L49">
        <v>461.22210000000001</v>
      </c>
      <c r="M49">
        <v>87</v>
      </c>
      <c r="N49">
        <v>118.125</v>
      </c>
      <c r="O49">
        <v>123.66562500000001</v>
      </c>
      <c r="P49">
        <v>138</v>
      </c>
      <c r="Q49">
        <v>17.125599999999999</v>
      </c>
      <c r="R49">
        <v>27.270700000000001</v>
      </c>
      <c r="S49">
        <v>20.293600000000001</v>
      </c>
      <c r="T49">
        <v>0</v>
      </c>
      <c r="U49">
        <v>346.5</v>
      </c>
      <c r="V49">
        <v>14.37</v>
      </c>
      <c r="W49">
        <v>32.164499999999997</v>
      </c>
      <c r="X49">
        <v>147.515625</v>
      </c>
      <c r="Y49">
        <v>0</v>
      </c>
      <c r="Z49">
        <v>0</v>
      </c>
      <c r="AA49">
        <v>42.14808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38.448</v>
      </c>
      <c r="AH49">
        <v>152.27760000000001</v>
      </c>
      <c r="AI49">
        <v>44.555</v>
      </c>
      <c r="AJ49">
        <v>0</v>
      </c>
      <c r="AK49">
        <v>50.76</v>
      </c>
      <c r="AL49">
        <v>52.29</v>
      </c>
      <c r="AM49">
        <v>5.1986999999999997</v>
      </c>
      <c r="AN49">
        <v>0.66954999999999998</v>
      </c>
      <c r="AO49">
        <v>24.108000000000001</v>
      </c>
      <c r="AP49">
        <v>7.6859999999999999</v>
      </c>
      <c r="AQ49">
        <v>0</v>
      </c>
      <c r="AR49">
        <v>48.576000000000001</v>
      </c>
      <c r="AS49">
        <v>31.897383000000001</v>
      </c>
      <c r="AT49">
        <v>12.772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75.78</v>
      </c>
      <c r="BA49">
        <f t="shared" si="1"/>
        <v>2458.8056470000006</v>
      </c>
      <c r="BB49">
        <v>46</v>
      </c>
      <c r="BD49">
        <v>24.08</v>
      </c>
      <c r="BE49">
        <v>7.63</v>
      </c>
      <c r="BF49">
        <v>0.28000000000000003</v>
      </c>
      <c r="BG49">
        <v>3.99</v>
      </c>
      <c r="BH49">
        <v>4.3600000000000003</v>
      </c>
      <c r="BI49">
        <v>4.78</v>
      </c>
      <c r="BJ49">
        <v>1.56</v>
      </c>
      <c r="BK49">
        <v>3.52</v>
      </c>
      <c r="BL49">
        <v>2.34</v>
      </c>
      <c r="BM49">
        <v>1.61</v>
      </c>
      <c r="BN49">
        <v>0.52</v>
      </c>
      <c r="BO49">
        <v>14.11</v>
      </c>
      <c r="BP49">
        <v>0</v>
      </c>
      <c r="BQ49">
        <v>4.3899999999999997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75.78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181.78540000000001</v>
      </c>
      <c r="L50">
        <v>461.22210000000001</v>
      </c>
      <c r="M50">
        <v>87</v>
      </c>
      <c r="N50">
        <v>118.125</v>
      </c>
      <c r="O50">
        <v>123.66562500000001</v>
      </c>
      <c r="P50">
        <v>138</v>
      </c>
      <c r="Q50">
        <v>17.125599999999999</v>
      </c>
      <c r="R50">
        <v>27.270700000000001</v>
      </c>
      <c r="S50">
        <v>20.293600000000001</v>
      </c>
      <c r="T50">
        <v>0</v>
      </c>
      <c r="U50">
        <v>346.5</v>
      </c>
      <c r="V50">
        <v>14.37</v>
      </c>
      <c r="W50">
        <v>32.164499999999997</v>
      </c>
      <c r="X50">
        <v>147.515625</v>
      </c>
      <c r="Y50">
        <v>0</v>
      </c>
      <c r="Z50">
        <v>0</v>
      </c>
      <c r="AA50">
        <v>42.14808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38.448</v>
      </c>
      <c r="AH50">
        <v>152.27760000000001</v>
      </c>
      <c r="AI50">
        <v>44.555</v>
      </c>
      <c r="AJ50">
        <v>0</v>
      </c>
      <c r="AK50">
        <v>50.76</v>
      </c>
      <c r="AL50">
        <v>52.29</v>
      </c>
      <c r="AM50">
        <v>5.1986999999999997</v>
      </c>
      <c r="AN50">
        <v>0.66954999999999998</v>
      </c>
      <c r="AO50">
        <v>24.108000000000001</v>
      </c>
      <c r="AP50">
        <v>7.6859999999999999</v>
      </c>
      <c r="AQ50">
        <v>0</v>
      </c>
      <c r="AR50">
        <v>48.576000000000001</v>
      </c>
      <c r="AS50">
        <v>31.897383000000001</v>
      </c>
      <c r="AT50">
        <v>12.772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75.78</v>
      </c>
      <c r="BA50">
        <f t="shared" si="1"/>
        <v>2458.8056470000006</v>
      </c>
      <c r="BB50">
        <v>47</v>
      </c>
      <c r="BD50">
        <v>24.08</v>
      </c>
      <c r="BE50">
        <v>7.63</v>
      </c>
      <c r="BF50">
        <v>0.28000000000000003</v>
      </c>
      <c r="BG50">
        <v>3.99</v>
      </c>
      <c r="BH50">
        <v>4.3600000000000003</v>
      </c>
      <c r="BI50">
        <v>4.78</v>
      </c>
      <c r="BJ50">
        <v>1.56</v>
      </c>
      <c r="BK50">
        <v>3.52</v>
      </c>
      <c r="BL50">
        <v>2.34</v>
      </c>
      <c r="BM50">
        <v>1.61</v>
      </c>
      <c r="BN50">
        <v>0.52</v>
      </c>
      <c r="BO50">
        <v>14.11</v>
      </c>
      <c r="BP50">
        <v>0</v>
      </c>
      <c r="BQ50">
        <v>4.3899999999999997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75.78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181.78540000000001</v>
      </c>
      <c r="L51">
        <v>461.22210000000001</v>
      </c>
      <c r="M51">
        <v>87</v>
      </c>
      <c r="N51">
        <v>118.125</v>
      </c>
      <c r="O51">
        <v>123.66562500000001</v>
      </c>
      <c r="P51">
        <v>138</v>
      </c>
      <c r="Q51">
        <v>17.125599999999999</v>
      </c>
      <c r="R51">
        <v>27.270700000000001</v>
      </c>
      <c r="S51">
        <v>20.293600000000001</v>
      </c>
      <c r="T51">
        <v>0</v>
      </c>
      <c r="U51">
        <v>346.5</v>
      </c>
      <c r="V51">
        <v>14.37</v>
      </c>
      <c r="W51">
        <v>32.164499999999997</v>
      </c>
      <c r="X51">
        <v>147.515625</v>
      </c>
      <c r="Y51">
        <v>0</v>
      </c>
      <c r="Z51">
        <v>0</v>
      </c>
      <c r="AA51">
        <v>42.14808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38.448</v>
      </c>
      <c r="AH51">
        <v>152.27760000000001</v>
      </c>
      <c r="AI51">
        <v>49.646999999999998</v>
      </c>
      <c r="AJ51">
        <v>0</v>
      </c>
      <c r="AK51">
        <v>50.76</v>
      </c>
      <c r="AL51">
        <v>52.29</v>
      </c>
      <c r="AM51">
        <v>5.1986999999999997</v>
      </c>
      <c r="AN51">
        <v>0.66954999999999998</v>
      </c>
      <c r="AO51">
        <v>24.108000000000001</v>
      </c>
      <c r="AP51">
        <v>8.9670000000000005</v>
      </c>
      <c r="AQ51">
        <v>0</v>
      </c>
      <c r="AR51">
        <v>48.576000000000001</v>
      </c>
      <c r="AS51">
        <v>31.897383000000001</v>
      </c>
      <c r="AT51">
        <v>12.772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75.740000000000009</v>
      </c>
      <c r="BA51">
        <f t="shared" si="1"/>
        <v>2465.1386470000007</v>
      </c>
      <c r="BB51">
        <v>48</v>
      </c>
      <c r="BD51">
        <v>24.08</v>
      </c>
      <c r="BE51">
        <v>7.63</v>
      </c>
      <c r="BF51">
        <v>0.28000000000000003</v>
      </c>
      <c r="BG51">
        <v>3.99</v>
      </c>
      <c r="BH51">
        <v>4.3600000000000003</v>
      </c>
      <c r="BI51">
        <v>4.78</v>
      </c>
      <c r="BJ51">
        <v>1.56</v>
      </c>
      <c r="BK51">
        <v>3.52</v>
      </c>
      <c r="BL51">
        <v>2.34</v>
      </c>
      <c r="BM51">
        <v>1.61</v>
      </c>
      <c r="BN51">
        <v>0.52</v>
      </c>
      <c r="BO51">
        <v>14.11</v>
      </c>
      <c r="BP51">
        <v>0</v>
      </c>
      <c r="BQ51">
        <v>4.3899999999999997</v>
      </c>
      <c r="BR51">
        <v>2.15</v>
      </c>
      <c r="BS51">
        <v>0.42</v>
      </c>
      <c r="BT51">
        <v>0</v>
      </c>
      <c r="BU51">
        <v>0</v>
      </c>
      <c r="BV51">
        <v>0</v>
      </c>
      <c r="BW51">
        <f t="shared" si="2"/>
        <v>75.740000000000009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181.78540000000001</v>
      </c>
      <c r="L52">
        <v>461.22210000000001</v>
      </c>
      <c r="M52">
        <v>87</v>
      </c>
      <c r="N52">
        <v>118.125</v>
      </c>
      <c r="O52">
        <v>123.66562500000001</v>
      </c>
      <c r="P52">
        <v>138</v>
      </c>
      <c r="Q52">
        <v>17.125599999999999</v>
      </c>
      <c r="R52">
        <v>27.270700000000001</v>
      </c>
      <c r="S52">
        <v>20.293600000000001</v>
      </c>
      <c r="T52">
        <v>0</v>
      </c>
      <c r="U52">
        <v>346.5</v>
      </c>
      <c r="V52">
        <v>14.37</v>
      </c>
      <c r="W52">
        <v>32.164499999999997</v>
      </c>
      <c r="X52">
        <v>147.515625</v>
      </c>
      <c r="Y52">
        <v>0</v>
      </c>
      <c r="Z52">
        <v>0</v>
      </c>
      <c r="AA52">
        <v>42.14808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38.448</v>
      </c>
      <c r="AH52">
        <v>152.27760000000001</v>
      </c>
      <c r="AI52">
        <v>49.646999999999998</v>
      </c>
      <c r="AJ52">
        <v>0</v>
      </c>
      <c r="AK52">
        <v>50.76</v>
      </c>
      <c r="AL52">
        <v>52.29</v>
      </c>
      <c r="AM52">
        <v>5.1986999999999997</v>
      </c>
      <c r="AN52">
        <v>0.66954999999999998</v>
      </c>
      <c r="AO52">
        <v>24.108000000000001</v>
      </c>
      <c r="AP52">
        <v>10.888500000000001</v>
      </c>
      <c r="AQ52">
        <v>0</v>
      </c>
      <c r="AR52">
        <v>48.576000000000001</v>
      </c>
      <c r="AS52">
        <v>31.897383000000001</v>
      </c>
      <c r="AT52">
        <v>12.772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75.710000000000008</v>
      </c>
      <c r="BA52">
        <f t="shared" si="1"/>
        <v>2467.0301470000004</v>
      </c>
      <c r="BB52">
        <v>49</v>
      </c>
      <c r="BD52">
        <v>24.08</v>
      </c>
      <c r="BE52">
        <v>7.63</v>
      </c>
      <c r="BF52">
        <v>0.28000000000000003</v>
      </c>
      <c r="BG52">
        <v>3.99</v>
      </c>
      <c r="BH52">
        <v>4.3600000000000003</v>
      </c>
      <c r="BI52">
        <v>4.78</v>
      </c>
      <c r="BJ52">
        <v>1.56</v>
      </c>
      <c r="BK52">
        <v>3.52</v>
      </c>
      <c r="BL52">
        <v>2.34</v>
      </c>
      <c r="BM52">
        <v>1.61</v>
      </c>
      <c r="BN52">
        <v>0.52</v>
      </c>
      <c r="BO52">
        <v>14.11</v>
      </c>
      <c r="BP52">
        <v>0</v>
      </c>
      <c r="BQ52">
        <v>4.3899999999999997</v>
      </c>
      <c r="BR52">
        <v>2.15</v>
      </c>
      <c r="BS52">
        <v>0.39</v>
      </c>
      <c r="BT52">
        <v>0</v>
      </c>
      <c r="BU52">
        <v>0</v>
      </c>
      <c r="BV52">
        <v>0</v>
      </c>
      <c r="BW52">
        <f t="shared" si="2"/>
        <v>75.710000000000008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181.78540000000001</v>
      </c>
      <c r="L53">
        <v>461.22210000000001</v>
      </c>
      <c r="M53">
        <v>87</v>
      </c>
      <c r="N53">
        <v>118.125</v>
      </c>
      <c r="O53">
        <v>123.66562500000001</v>
      </c>
      <c r="P53">
        <v>138</v>
      </c>
      <c r="Q53">
        <v>17.125599999999999</v>
      </c>
      <c r="R53">
        <v>27.270700000000001</v>
      </c>
      <c r="S53">
        <v>20.293600000000001</v>
      </c>
      <c r="T53">
        <v>0</v>
      </c>
      <c r="U53">
        <v>346.5</v>
      </c>
      <c r="V53">
        <v>14.37</v>
      </c>
      <c r="W53">
        <v>32.164499999999997</v>
      </c>
      <c r="X53">
        <v>147.515625</v>
      </c>
      <c r="Y53">
        <v>0</v>
      </c>
      <c r="Z53">
        <v>0</v>
      </c>
      <c r="AA53">
        <v>42.14808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38.448</v>
      </c>
      <c r="AH53">
        <v>152.27760000000001</v>
      </c>
      <c r="AI53">
        <v>49.646999999999998</v>
      </c>
      <c r="AJ53">
        <v>0</v>
      </c>
      <c r="AK53">
        <v>50.76</v>
      </c>
      <c r="AL53">
        <v>79.364599999999996</v>
      </c>
      <c r="AM53">
        <v>5.1986999999999997</v>
      </c>
      <c r="AN53">
        <v>0.66954999999999998</v>
      </c>
      <c r="AO53">
        <v>24.108000000000001</v>
      </c>
      <c r="AP53">
        <v>10.888500000000001</v>
      </c>
      <c r="AQ53">
        <v>0</v>
      </c>
      <c r="AR53">
        <v>48.576000000000001</v>
      </c>
      <c r="AS53">
        <v>31.897383000000001</v>
      </c>
      <c r="AT53">
        <v>12.772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75.870000000000019</v>
      </c>
      <c r="BA53">
        <f t="shared" si="1"/>
        <v>2494.2647470000002</v>
      </c>
      <c r="BB53">
        <v>50</v>
      </c>
      <c r="BD53">
        <v>24.08</v>
      </c>
      <c r="BE53">
        <v>7.63</v>
      </c>
      <c r="BF53">
        <v>0.39</v>
      </c>
      <c r="BG53">
        <v>3.99</v>
      </c>
      <c r="BH53">
        <v>4.3600000000000003</v>
      </c>
      <c r="BI53">
        <v>4.78</v>
      </c>
      <c r="BJ53">
        <v>1.56</v>
      </c>
      <c r="BK53">
        <v>3.52</v>
      </c>
      <c r="BL53">
        <v>2.34</v>
      </c>
      <c r="BM53">
        <v>1.61</v>
      </c>
      <c r="BN53">
        <v>0.52</v>
      </c>
      <c r="BO53">
        <v>14.19</v>
      </c>
      <c r="BP53">
        <v>0</v>
      </c>
      <c r="BQ53">
        <v>4.3899999999999997</v>
      </c>
      <c r="BR53">
        <v>2.15</v>
      </c>
      <c r="BS53">
        <v>0.36</v>
      </c>
      <c r="BT53">
        <v>0</v>
      </c>
      <c r="BU53">
        <v>0</v>
      </c>
      <c r="BV53">
        <v>0</v>
      </c>
      <c r="BW53">
        <f t="shared" si="2"/>
        <v>75.870000000000019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197.27539999999999</v>
      </c>
      <c r="L54">
        <v>461.22210000000001</v>
      </c>
      <c r="M54">
        <v>87</v>
      </c>
      <c r="N54">
        <v>118.125</v>
      </c>
      <c r="O54">
        <v>123.66562500000001</v>
      </c>
      <c r="P54">
        <v>138</v>
      </c>
      <c r="Q54">
        <v>17.125599999999999</v>
      </c>
      <c r="R54">
        <v>27.270700000000001</v>
      </c>
      <c r="S54">
        <v>20.293600000000001</v>
      </c>
      <c r="T54">
        <v>0</v>
      </c>
      <c r="U54">
        <v>346.5</v>
      </c>
      <c r="V54">
        <v>14.37</v>
      </c>
      <c r="W54">
        <v>32.164499999999997</v>
      </c>
      <c r="X54">
        <v>147.515625</v>
      </c>
      <c r="Y54">
        <v>0</v>
      </c>
      <c r="Z54">
        <v>0</v>
      </c>
      <c r="AA54">
        <v>42.14808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38.448</v>
      </c>
      <c r="AH54">
        <v>152.27760000000001</v>
      </c>
      <c r="AI54">
        <v>49.646999999999998</v>
      </c>
      <c r="AJ54">
        <v>0</v>
      </c>
      <c r="AK54">
        <v>50.76</v>
      </c>
      <c r="AL54">
        <v>83.664000000000001</v>
      </c>
      <c r="AM54">
        <v>5.1986999999999997</v>
      </c>
      <c r="AN54">
        <v>0.66954999999999998</v>
      </c>
      <c r="AO54">
        <v>24.108000000000001</v>
      </c>
      <c r="AP54">
        <v>10.888500000000001</v>
      </c>
      <c r="AQ54">
        <v>0</v>
      </c>
      <c r="AR54">
        <v>48.576000000000001</v>
      </c>
      <c r="AS54">
        <v>31.897383000000001</v>
      </c>
      <c r="AT54">
        <v>12.772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75.740000000000009</v>
      </c>
      <c r="BA54">
        <f t="shared" si="1"/>
        <v>2513.9241470000006</v>
      </c>
      <c r="BB54">
        <v>51</v>
      </c>
      <c r="BD54">
        <v>24.08</v>
      </c>
      <c r="BE54">
        <v>7.63</v>
      </c>
      <c r="BF54">
        <v>0.45</v>
      </c>
      <c r="BG54">
        <v>3.99</v>
      </c>
      <c r="BH54">
        <v>4.3600000000000003</v>
      </c>
      <c r="BI54">
        <v>4.78</v>
      </c>
      <c r="BJ54">
        <v>1.56</v>
      </c>
      <c r="BK54">
        <v>3.43</v>
      </c>
      <c r="BL54">
        <v>2.27</v>
      </c>
      <c r="BM54">
        <v>1.61</v>
      </c>
      <c r="BN54">
        <v>0.52</v>
      </c>
      <c r="BO54">
        <v>14.19</v>
      </c>
      <c r="BP54">
        <v>0</v>
      </c>
      <c r="BQ54">
        <v>4.3899999999999997</v>
      </c>
      <c r="BR54">
        <v>2.15</v>
      </c>
      <c r="BS54">
        <v>0.33</v>
      </c>
      <c r="BT54">
        <v>0</v>
      </c>
      <c r="BU54">
        <v>0</v>
      </c>
      <c r="BV54">
        <v>0</v>
      </c>
      <c r="BW54">
        <f t="shared" si="2"/>
        <v>75.740000000000009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213.57730000000001</v>
      </c>
      <c r="L55">
        <v>461.22210000000001</v>
      </c>
      <c r="M55">
        <v>87</v>
      </c>
      <c r="N55">
        <v>118.125</v>
      </c>
      <c r="O55">
        <v>123.66562500000001</v>
      </c>
      <c r="P55">
        <v>138</v>
      </c>
      <c r="Q55">
        <v>17.125599999999999</v>
      </c>
      <c r="R55">
        <v>27.270700000000001</v>
      </c>
      <c r="S55">
        <v>20.293600000000001</v>
      </c>
      <c r="T55">
        <v>0</v>
      </c>
      <c r="U55">
        <v>346.5</v>
      </c>
      <c r="V55">
        <v>14.37</v>
      </c>
      <c r="W55">
        <v>32.164499999999997</v>
      </c>
      <c r="X55">
        <v>147.515625</v>
      </c>
      <c r="Y55">
        <v>0</v>
      </c>
      <c r="Z55">
        <v>0</v>
      </c>
      <c r="AA55">
        <v>42.14808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0</v>
      </c>
      <c r="AG55">
        <v>38.448</v>
      </c>
      <c r="AH55">
        <v>152.27760000000001</v>
      </c>
      <c r="AI55">
        <v>49.646999999999998</v>
      </c>
      <c r="AJ55">
        <v>0</v>
      </c>
      <c r="AK55">
        <v>50.76</v>
      </c>
      <c r="AL55">
        <v>83.664000000000001</v>
      </c>
      <c r="AM55">
        <v>5.1986999999999997</v>
      </c>
      <c r="AN55">
        <v>0.66954999999999998</v>
      </c>
      <c r="AO55">
        <v>24.108000000000001</v>
      </c>
      <c r="AP55">
        <v>10.888500000000001</v>
      </c>
      <c r="AQ55">
        <v>0</v>
      </c>
      <c r="AR55">
        <v>48.576000000000001</v>
      </c>
      <c r="AS55">
        <v>31.897383000000001</v>
      </c>
      <c r="AT55">
        <v>12.772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75.850000000000009</v>
      </c>
      <c r="BA55">
        <f t="shared" si="1"/>
        <v>2530.3360470000002</v>
      </c>
      <c r="BB55">
        <v>52</v>
      </c>
      <c r="BD55">
        <v>24.08</v>
      </c>
      <c r="BE55">
        <v>7.63</v>
      </c>
      <c r="BF55">
        <v>0.56000000000000005</v>
      </c>
      <c r="BG55">
        <v>3.99</v>
      </c>
      <c r="BH55">
        <v>4.3600000000000003</v>
      </c>
      <c r="BI55">
        <v>4.78</v>
      </c>
      <c r="BJ55">
        <v>1.56</v>
      </c>
      <c r="BK55">
        <v>3.43</v>
      </c>
      <c r="BL55">
        <v>2.27</v>
      </c>
      <c r="BM55">
        <v>1.61</v>
      </c>
      <c r="BN55">
        <v>0.52</v>
      </c>
      <c r="BO55">
        <v>14.19</v>
      </c>
      <c r="BP55">
        <v>0</v>
      </c>
      <c r="BQ55">
        <v>4.3899999999999997</v>
      </c>
      <c r="BR55">
        <v>2.15</v>
      </c>
      <c r="BS55">
        <v>0.33</v>
      </c>
      <c r="BT55">
        <v>0</v>
      </c>
      <c r="BU55">
        <v>0</v>
      </c>
      <c r="BV55">
        <v>0</v>
      </c>
      <c r="BW55">
        <f t="shared" si="2"/>
        <v>75.850000000000009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213.57730000000001</v>
      </c>
      <c r="L56">
        <v>461.22210000000001</v>
      </c>
      <c r="M56">
        <v>87</v>
      </c>
      <c r="N56">
        <v>118.125</v>
      </c>
      <c r="O56">
        <v>123.66562500000001</v>
      </c>
      <c r="P56">
        <v>138</v>
      </c>
      <c r="Q56">
        <v>17.125599999999999</v>
      </c>
      <c r="R56">
        <v>27.270700000000001</v>
      </c>
      <c r="S56">
        <v>20.293600000000001</v>
      </c>
      <c r="T56">
        <v>0</v>
      </c>
      <c r="U56">
        <v>346.5</v>
      </c>
      <c r="V56">
        <v>14.37</v>
      </c>
      <c r="W56">
        <v>32.164499999999997</v>
      </c>
      <c r="X56">
        <v>147.515625</v>
      </c>
      <c r="Y56">
        <v>0</v>
      </c>
      <c r="Z56">
        <v>0</v>
      </c>
      <c r="AA56">
        <v>42.14808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0</v>
      </c>
      <c r="AG56">
        <v>38.448</v>
      </c>
      <c r="AH56">
        <v>152.27760000000001</v>
      </c>
      <c r="AI56">
        <v>49.646999999999998</v>
      </c>
      <c r="AJ56">
        <v>0</v>
      </c>
      <c r="AK56">
        <v>50.76</v>
      </c>
      <c r="AL56">
        <v>83.664000000000001</v>
      </c>
      <c r="AM56">
        <v>5.1986999999999997</v>
      </c>
      <c r="AN56">
        <v>0.66954999999999998</v>
      </c>
      <c r="AO56">
        <v>24.108000000000001</v>
      </c>
      <c r="AP56">
        <v>10.888500000000001</v>
      </c>
      <c r="AQ56">
        <v>0</v>
      </c>
      <c r="AR56">
        <v>48.576000000000001</v>
      </c>
      <c r="AS56">
        <v>31.897383000000001</v>
      </c>
      <c r="AT56">
        <v>12.772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75.850000000000009</v>
      </c>
      <c r="BA56">
        <f t="shared" si="1"/>
        <v>2530.3360470000002</v>
      </c>
      <c r="BB56">
        <v>53</v>
      </c>
      <c r="BD56">
        <v>24.08</v>
      </c>
      <c r="BE56">
        <v>7.63</v>
      </c>
      <c r="BF56">
        <v>0.56000000000000005</v>
      </c>
      <c r="BG56">
        <v>3.99</v>
      </c>
      <c r="BH56">
        <v>4.3600000000000003</v>
      </c>
      <c r="BI56">
        <v>4.78</v>
      </c>
      <c r="BJ56">
        <v>1.56</v>
      </c>
      <c r="BK56">
        <v>3.43</v>
      </c>
      <c r="BL56">
        <v>2.27</v>
      </c>
      <c r="BM56">
        <v>1.61</v>
      </c>
      <c r="BN56">
        <v>0.52</v>
      </c>
      <c r="BO56">
        <v>14.19</v>
      </c>
      <c r="BP56">
        <v>0</v>
      </c>
      <c r="BQ56">
        <v>4.3899999999999997</v>
      </c>
      <c r="BR56">
        <v>2.15</v>
      </c>
      <c r="BS56">
        <v>0.33</v>
      </c>
      <c r="BT56">
        <v>0</v>
      </c>
      <c r="BU56">
        <v>0</v>
      </c>
      <c r="BV56">
        <v>0</v>
      </c>
      <c r="BW56">
        <f t="shared" si="2"/>
        <v>75.850000000000009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213.57730000000001</v>
      </c>
      <c r="L57">
        <v>461.22210000000001</v>
      </c>
      <c r="M57">
        <v>87</v>
      </c>
      <c r="N57">
        <v>118.125</v>
      </c>
      <c r="O57">
        <v>123.66562500000001</v>
      </c>
      <c r="P57">
        <v>138</v>
      </c>
      <c r="Q57">
        <v>17.125599999999999</v>
      </c>
      <c r="R57">
        <v>27.270700000000001</v>
      </c>
      <c r="S57">
        <v>20.293600000000001</v>
      </c>
      <c r="T57">
        <v>0</v>
      </c>
      <c r="U57">
        <v>346.5</v>
      </c>
      <c r="V57">
        <v>14.37</v>
      </c>
      <c r="W57">
        <v>32.164499999999997</v>
      </c>
      <c r="X57">
        <v>147.515625</v>
      </c>
      <c r="Y57">
        <v>0</v>
      </c>
      <c r="Z57">
        <v>0</v>
      </c>
      <c r="AA57">
        <v>42.14808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38.448</v>
      </c>
      <c r="AH57">
        <v>152.27760000000001</v>
      </c>
      <c r="AI57">
        <v>49.646999999999998</v>
      </c>
      <c r="AJ57">
        <v>0</v>
      </c>
      <c r="AK57">
        <v>50.76</v>
      </c>
      <c r="AL57">
        <v>83.664000000000001</v>
      </c>
      <c r="AM57">
        <v>5.1986999999999997</v>
      </c>
      <c r="AN57">
        <v>0.66954999999999998</v>
      </c>
      <c r="AO57">
        <v>24.108000000000001</v>
      </c>
      <c r="AP57">
        <v>10.888500000000001</v>
      </c>
      <c r="AQ57">
        <v>0</v>
      </c>
      <c r="AR57">
        <v>48.576000000000001</v>
      </c>
      <c r="AS57">
        <v>31.897383000000001</v>
      </c>
      <c r="AT57">
        <v>12.772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75.850000000000009</v>
      </c>
      <c r="BA57">
        <f t="shared" si="1"/>
        <v>2539.2100470000005</v>
      </c>
      <c r="BB57">
        <v>54</v>
      </c>
      <c r="BD57">
        <v>24.08</v>
      </c>
      <c r="BE57">
        <v>7.63</v>
      </c>
      <c r="BF57">
        <v>0.56000000000000005</v>
      </c>
      <c r="BG57">
        <v>3.99</v>
      </c>
      <c r="BH57">
        <v>4.3600000000000003</v>
      </c>
      <c r="BI57">
        <v>4.78</v>
      </c>
      <c r="BJ57">
        <v>1.56</v>
      </c>
      <c r="BK57">
        <v>3.43</v>
      </c>
      <c r="BL57">
        <v>2.27</v>
      </c>
      <c r="BM57">
        <v>1.61</v>
      </c>
      <c r="BN57">
        <v>0.52</v>
      </c>
      <c r="BO57">
        <v>14.19</v>
      </c>
      <c r="BP57">
        <v>0</v>
      </c>
      <c r="BQ57">
        <v>4.3899999999999997</v>
      </c>
      <c r="BR57">
        <v>2.15</v>
      </c>
      <c r="BS57">
        <v>0.33</v>
      </c>
      <c r="BT57">
        <v>0</v>
      </c>
      <c r="BU57">
        <v>0</v>
      </c>
      <c r="BV57">
        <v>0</v>
      </c>
      <c r="BW57">
        <f t="shared" si="2"/>
        <v>75.850000000000009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213.57730000000001</v>
      </c>
      <c r="L58">
        <v>461.22210000000001</v>
      </c>
      <c r="M58">
        <v>87</v>
      </c>
      <c r="N58">
        <v>118.125</v>
      </c>
      <c r="O58">
        <v>123.66562500000001</v>
      </c>
      <c r="P58">
        <v>138</v>
      </c>
      <c r="Q58">
        <v>17.125599999999999</v>
      </c>
      <c r="R58">
        <v>27.270700000000001</v>
      </c>
      <c r="S58">
        <v>20.293600000000001</v>
      </c>
      <c r="T58">
        <v>0</v>
      </c>
      <c r="U58">
        <v>346.5</v>
      </c>
      <c r="V58">
        <v>14.37</v>
      </c>
      <c r="W58">
        <v>32.164499999999997</v>
      </c>
      <c r="X58">
        <v>147.515625</v>
      </c>
      <c r="Y58">
        <v>0</v>
      </c>
      <c r="Z58">
        <v>0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38.448</v>
      </c>
      <c r="AH58">
        <v>152.27760000000001</v>
      </c>
      <c r="AI58">
        <v>49.646999999999998</v>
      </c>
      <c r="AJ58">
        <v>0</v>
      </c>
      <c r="AK58">
        <v>50.76</v>
      </c>
      <c r="AL58">
        <v>83.664000000000001</v>
      </c>
      <c r="AM58">
        <v>3.9990000000000001</v>
      </c>
      <c r="AN58">
        <v>0.66954999999999998</v>
      </c>
      <c r="AO58">
        <v>24.108000000000001</v>
      </c>
      <c r="AP58">
        <v>10.888500000000001</v>
      </c>
      <c r="AQ58">
        <v>0</v>
      </c>
      <c r="AR58">
        <v>48.576000000000001</v>
      </c>
      <c r="AS58">
        <v>31.897383000000001</v>
      </c>
      <c r="AT58">
        <v>12.772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75.850000000000009</v>
      </c>
      <c r="BA58">
        <f t="shared" si="1"/>
        <v>2538.0103470000004</v>
      </c>
      <c r="BB58">
        <v>55</v>
      </c>
      <c r="BD58">
        <v>24.08</v>
      </c>
      <c r="BE58">
        <v>7.63</v>
      </c>
      <c r="BF58">
        <v>0.56000000000000005</v>
      </c>
      <c r="BG58">
        <v>3.99</v>
      </c>
      <c r="BH58">
        <v>4.3600000000000003</v>
      </c>
      <c r="BI58">
        <v>4.78</v>
      </c>
      <c r="BJ58">
        <v>1.56</v>
      </c>
      <c r="BK58">
        <v>3.43</v>
      </c>
      <c r="BL58">
        <v>2.27</v>
      </c>
      <c r="BM58">
        <v>1.61</v>
      </c>
      <c r="BN58">
        <v>0.52</v>
      </c>
      <c r="BO58">
        <v>14.19</v>
      </c>
      <c r="BP58">
        <v>0</v>
      </c>
      <c r="BQ58">
        <v>4.3899999999999997</v>
      </c>
      <c r="BR58">
        <v>2.15</v>
      </c>
      <c r="BS58">
        <v>0.33</v>
      </c>
      <c r="BT58">
        <v>0</v>
      </c>
      <c r="BU58">
        <v>0</v>
      </c>
      <c r="BV58">
        <v>0</v>
      </c>
      <c r="BW58">
        <f t="shared" si="2"/>
        <v>75.850000000000009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213.57730000000001</v>
      </c>
      <c r="L59">
        <v>461.22210000000001</v>
      </c>
      <c r="M59">
        <v>87</v>
      </c>
      <c r="N59">
        <v>118.125</v>
      </c>
      <c r="O59">
        <v>123.66562500000001</v>
      </c>
      <c r="P59">
        <v>138</v>
      </c>
      <c r="Q59">
        <v>17.125599999999999</v>
      </c>
      <c r="R59">
        <v>27.270700000000001</v>
      </c>
      <c r="S59">
        <v>20.293600000000001</v>
      </c>
      <c r="T59">
        <v>0</v>
      </c>
      <c r="U59">
        <v>346.5</v>
      </c>
      <c r="V59">
        <v>14.37</v>
      </c>
      <c r="W59">
        <v>32.164499999999997</v>
      </c>
      <c r="X59">
        <v>147.515625</v>
      </c>
      <c r="Y59">
        <v>0</v>
      </c>
      <c r="Z59">
        <v>0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38.448</v>
      </c>
      <c r="AH59">
        <v>152.27760000000001</v>
      </c>
      <c r="AI59">
        <v>49.646999999999998</v>
      </c>
      <c r="AJ59">
        <v>0</v>
      </c>
      <c r="AK59">
        <v>50.76</v>
      </c>
      <c r="AL59">
        <v>83.664000000000001</v>
      </c>
      <c r="AM59">
        <v>5.1986999999999997</v>
      </c>
      <c r="AN59">
        <v>0.66954999999999998</v>
      </c>
      <c r="AO59">
        <v>24.108000000000001</v>
      </c>
      <c r="AP59">
        <v>12.9381</v>
      </c>
      <c r="AQ59">
        <v>0</v>
      </c>
      <c r="AR59">
        <v>48.576000000000001</v>
      </c>
      <c r="AS59">
        <v>31.897383000000001</v>
      </c>
      <c r="AT59">
        <v>12.772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75.850000000000009</v>
      </c>
      <c r="BA59">
        <f t="shared" si="1"/>
        <v>2541.2596470000003</v>
      </c>
      <c r="BB59">
        <v>56</v>
      </c>
      <c r="BD59">
        <v>24.08</v>
      </c>
      <c r="BE59">
        <v>7.63</v>
      </c>
      <c r="BF59">
        <v>0.56000000000000005</v>
      </c>
      <c r="BG59">
        <v>3.99</v>
      </c>
      <c r="BH59">
        <v>4.3600000000000003</v>
      </c>
      <c r="BI59">
        <v>4.78</v>
      </c>
      <c r="BJ59">
        <v>1.56</v>
      </c>
      <c r="BK59">
        <v>3.43</v>
      </c>
      <c r="BL59">
        <v>2.27</v>
      </c>
      <c r="BM59">
        <v>1.61</v>
      </c>
      <c r="BN59">
        <v>0.52</v>
      </c>
      <c r="BO59">
        <v>14.19</v>
      </c>
      <c r="BP59">
        <v>0</v>
      </c>
      <c r="BQ59">
        <v>4.3899999999999997</v>
      </c>
      <c r="BR59">
        <v>2.15</v>
      </c>
      <c r="BS59">
        <v>0.33</v>
      </c>
      <c r="BT59">
        <v>0</v>
      </c>
      <c r="BU59">
        <v>0</v>
      </c>
      <c r="BV59">
        <v>0</v>
      </c>
      <c r="BW59">
        <f t="shared" si="2"/>
        <v>75.850000000000009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213.57730000000001</v>
      </c>
      <c r="L60">
        <v>461.22210000000001</v>
      </c>
      <c r="M60">
        <v>87</v>
      </c>
      <c r="N60">
        <v>118.125</v>
      </c>
      <c r="O60">
        <v>123.66562500000001</v>
      </c>
      <c r="P60">
        <v>138</v>
      </c>
      <c r="Q60">
        <v>17.125599999999999</v>
      </c>
      <c r="R60">
        <v>27.270700000000001</v>
      </c>
      <c r="S60">
        <v>20.293600000000001</v>
      </c>
      <c r="T60">
        <v>0</v>
      </c>
      <c r="U60">
        <v>346.5</v>
      </c>
      <c r="V60">
        <v>14.37</v>
      </c>
      <c r="W60">
        <v>32.164499999999997</v>
      </c>
      <c r="X60">
        <v>147.515625</v>
      </c>
      <c r="Y60">
        <v>0</v>
      </c>
      <c r="Z60">
        <v>0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38.448</v>
      </c>
      <c r="AH60">
        <v>152.27760000000001</v>
      </c>
      <c r="AI60">
        <v>49.646999999999998</v>
      </c>
      <c r="AJ60">
        <v>0</v>
      </c>
      <c r="AK60">
        <v>50.76</v>
      </c>
      <c r="AL60">
        <v>83.664000000000001</v>
      </c>
      <c r="AM60">
        <v>5.1986999999999997</v>
      </c>
      <c r="AN60">
        <v>0.66954999999999998</v>
      </c>
      <c r="AO60">
        <v>24.108000000000001</v>
      </c>
      <c r="AP60">
        <v>12.9381</v>
      </c>
      <c r="AQ60">
        <v>0</v>
      </c>
      <c r="AR60">
        <v>48.576000000000001</v>
      </c>
      <c r="AS60">
        <v>31.897383000000001</v>
      </c>
      <c r="AT60">
        <v>12.772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75.850000000000009</v>
      </c>
      <c r="BA60">
        <f t="shared" si="1"/>
        <v>2541.2596470000003</v>
      </c>
      <c r="BB60">
        <v>57</v>
      </c>
      <c r="BD60">
        <v>24.08</v>
      </c>
      <c r="BE60">
        <v>7.63</v>
      </c>
      <c r="BF60">
        <v>0.56000000000000005</v>
      </c>
      <c r="BG60">
        <v>3.99</v>
      </c>
      <c r="BH60">
        <v>4.3600000000000003</v>
      </c>
      <c r="BI60">
        <v>4.78</v>
      </c>
      <c r="BJ60">
        <v>1.56</v>
      </c>
      <c r="BK60">
        <v>3.43</v>
      </c>
      <c r="BL60">
        <v>2.27</v>
      </c>
      <c r="BM60">
        <v>1.61</v>
      </c>
      <c r="BN60">
        <v>0.52</v>
      </c>
      <c r="BO60">
        <v>14.19</v>
      </c>
      <c r="BP60">
        <v>0</v>
      </c>
      <c r="BQ60">
        <v>4.3899999999999997</v>
      </c>
      <c r="BR60">
        <v>2.15</v>
      </c>
      <c r="BS60">
        <v>0.33</v>
      </c>
      <c r="BT60">
        <v>0</v>
      </c>
      <c r="BU60">
        <v>0</v>
      </c>
      <c r="BV60">
        <v>0</v>
      </c>
      <c r="BW60">
        <f t="shared" si="2"/>
        <v>75.850000000000009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213.57730000000001</v>
      </c>
      <c r="L61">
        <v>461.22210000000001</v>
      </c>
      <c r="M61">
        <v>74</v>
      </c>
      <c r="N61">
        <v>118.125</v>
      </c>
      <c r="O61">
        <v>123.66562500000001</v>
      </c>
      <c r="P61">
        <v>138</v>
      </c>
      <c r="Q61">
        <v>17.055599999999998</v>
      </c>
      <c r="R61">
        <v>27.130700000000001</v>
      </c>
      <c r="S61">
        <v>20.223600000000001</v>
      </c>
      <c r="T61">
        <v>0</v>
      </c>
      <c r="U61">
        <v>346.5</v>
      </c>
      <c r="V61">
        <v>14.37</v>
      </c>
      <c r="W61">
        <v>42.49</v>
      </c>
      <c r="X61">
        <v>147.515625</v>
      </c>
      <c r="Y61">
        <v>0</v>
      </c>
      <c r="Z61">
        <v>0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38.448</v>
      </c>
      <c r="AH61">
        <v>152.27760000000001</v>
      </c>
      <c r="AI61">
        <v>49.646999999999998</v>
      </c>
      <c r="AJ61">
        <v>0</v>
      </c>
      <c r="AK61">
        <v>50.76</v>
      </c>
      <c r="AL61">
        <v>83.664000000000001</v>
      </c>
      <c r="AM61">
        <v>5.1986999999999997</v>
      </c>
      <c r="AN61">
        <v>0.66954999999999998</v>
      </c>
      <c r="AO61">
        <v>24.108000000000001</v>
      </c>
      <c r="AP61">
        <v>12.9381</v>
      </c>
      <c r="AQ61">
        <v>0</v>
      </c>
      <c r="AR61">
        <v>48.576000000000001</v>
      </c>
      <c r="AS61">
        <v>31.897383000000001</v>
      </c>
      <c r="AT61">
        <v>12.772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75.960000000000008</v>
      </c>
      <c r="BA61">
        <f t="shared" si="1"/>
        <v>2538.4151470000002</v>
      </c>
      <c r="BB61">
        <v>58</v>
      </c>
      <c r="BD61">
        <v>24.08</v>
      </c>
      <c r="BE61">
        <v>7.63</v>
      </c>
      <c r="BF61">
        <v>0.67</v>
      </c>
      <c r="BG61">
        <v>3.99</v>
      </c>
      <c r="BH61">
        <v>4.3600000000000003</v>
      </c>
      <c r="BI61">
        <v>4.78</v>
      </c>
      <c r="BJ61">
        <v>1.56</v>
      </c>
      <c r="BK61">
        <v>3.43</v>
      </c>
      <c r="BL61">
        <v>2.27</v>
      </c>
      <c r="BM61">
        <v>1.61</v>
      </c>
      <c r="BN61">
        <v>0.52</v>
      </c>
      <c r="BO61">
        <v>14.19</v>
      </c>
      <c r="BP61">
        <v>0</v>
      </c>
      <c r="BQ61">
        <v>4.3899999999999997</v>
      </c>
      <c r="BR61">
        <v>2.15</v>
      </c>
      <c r="BS61">
        <v>0.33</v>
      </c>
      <c r="BT61">
        <v>0</v>
      </c>
      <c r="BU61">
        <v>0</v>
      </c>
      <c r="BV61">
        <v>0</v>
      </c>
      <c r="BW61">
        <f t="shared" si="2"/>
        <v>75.960000000000008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213.57730000000001</v>
      </c>
      <c r="L62">
        <v>461.22210000000001</v>
      </c>
      <c r="M62">
        <v>70</v>
      </c>
      <c r="N62">
        <v>118.125</v>
      </c>
      <c r="O62">
        <v>123.66562500000001</v>
      </c>
      <c r="P62">
        <v>138</v>
      </c>
      <c r="Q62">
        <v>20.979358000000001</v>
      </c>
      <c r="R62">
        <v>33.57</v>
      </c>
      <c r="S62">
        <v>26.3901</v>
      </c>
      <c r="T62">
        <v>0</v>
      </c>
      <c r="U62">
        <v>346.5</v>
      </c>
      <c r="V62">
        <v>20.73</v>
      </c>
      <c r="W62">
        <v>42.49</v>
      </c>
      <c r="X62">
        <v>147.515625</v>
      </c>
      <c r="Y62">
        <v>0</v>
      </c>
      <c r="Z62">
        <v>0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38.448</v>
      </c>
      <c r="AH62">
        <v>152.27760000000001</v>
      </c>
      <c r="AI62">
        <v>49.646999999999998</v>
      </c>
      <c r="AJ62">
        <v>0</v>
      </c>
      <c r="AK62">
        <v>50.76</v>
      </c>
      <c r="AL62">
        <v>83.664000000000001</v>
      </c>
      <c r="AM62">
        <v>5.1986999999999997</v>
      </c>
      <c r="AN62">
        <v>0.66954999999999998</v>
      </c>
      <c r="AO62">
        <v>24.108000000000001</v>
      </c>
      <c r="AP62">
        <v>12.9381</v>
      </c>
      <c r="AQ62">
        <v>0</v>
      </c>
      <c r="AR62">
        <v>48.576000000000001</v>
      </c>
      <c r="AS62">
        <v>31.897383000000001</v>
      </c>
      <c r="AT62">
        <v>12.772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75.930000000000007</v>
      </c>
      <c r="BA62">
        <f t="shared" si="1"/>
        <v>2557.2747050000003</v>
      </c>
      <c r="BB62">
        <v>59</v>
      </c>
      <c r="BD62">
        <v>24.08</v>
      </c>
      <c r="BE62">
        <v>7.63</v>
      </c>
      <c r="BF62">
        <v>0.73</v>
      </c>
      <c r="BG62">
        <v>3.99</v>
      </c>
      <c r="BH62">
        <v>4.3600000000000003</v>
      </c>
      <c r="BI62">
        <v>4.78</v>
      </c>
      <c r="BJ62">
        <v>1.56</v>
      </c>
      <c r="BK62">
        <v>3.39</v>
      </c>
      <c r="BL62">
        <v>2.2200000000000002</v>
      </c>
      <c r="BM62">
        <v>1.61</v>
      </c>
      <c r="BN62">
        <v>0.52</v>
      </c>
      <c r="BO62">
        <v>14.19</v>
      </c>
      <c r="BP62">
        <v>0</v>
      </c>
      <c r="BQ62">
        <v>4.3899999999999997</v>
      </c>
      <c r="BR62">
        <v>2.15</v>
      </c>
      <c r="BS62">
        <v>0.33</v>
      </c>
      <c r="BT62">
        <v>0</v>
      </c>
      <c r="BU62">
        <v>0</v>
      </c>
      <c r="BV62">
        <v>0</v>
      </c>
      <c r="BW62">
        <f t="shared" si="2"/>
        <v>75.930000000000007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215.5301</v>
      </c>
      <c r="L63">
        <v>653.15009999999995</v>
      </c>
      <c r="M63">
        <v>70</v>
      </c>
      <c r="N63">
        <v>118.125</v>
      </c>
      <c r="O63">
        <v>123.66562500000001</v>
      </c>
      <c r="P63">
        <v>138</v>
      </c>
      <c r="Q63">
        <v>21.82</v>
      </c>
      <c r="R63">
        <v>33.57</v>
      </c>
      <c r="S63">
        <v>26.3901</v>
      </c>
      <c r="T63">
        <v>0</v>
      </c>
      <c r="U63">
        <v>346.5</v>
      </c>
      <c r="V63">
        <v>20.73</v>
      </c>
      <c r="W63">
        <v>42.49</v>
      </c>
      <c r="X63">
        <v>147.515625</v>
      </c>
      <c r="Y63">
        <v>0</v>
      </c>
      <c r="Z63">
        <v>0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38.448</v>
      </c>
      <c r="AH63">
        <v>152.27760000000001</v>
      </c>
      <c r="AI63">
        <v>44.555</v>
      </c>
      <c r="AJ63">
        <v>0</v>
      </c>
      <c r="AK63">
        <v>50.76</v>
      </c>
      <c r="AL63">
        <v>83.664000000000001</v>
      </c>
      <c r="AM63">
        <v>5.1986999999999997</v>
      </c>
      <c r="AN63">
        <v>0.66954999999999998</v>
      </c>
      <c r="AO63">
        <v>24.108000000000001</v>
      </c>
      <c r="AP63">
        <v>10.888500000000001</v>
      </c>
      <c r="AQ63">
        <v>0</v>
      </c>
      <c r="AR63">
        <v>48.576000000000001</v>
      </c>
      <c r="AS63">
        <v>31.897383000000001</v>
      </c>
      <c r="AT63">
        <v>12.772</v>
      </c>
      <c r="AU63">
        <v>0</v>
      </c>
      <c r="AV63">
        <v>0</v>
      </c>
      <c r="AW63">
        <v>0</v>
      </c>
      <c r="AX63">
        <v>0.97540000000000004</v>
      </c>
      <c r="AY63">
        <v>0</v>
      </c>
      <c r="AZ63">
        <f t="shared" si="0"/>
        <v>76.27000000000001</v>
      </c>
      <c r="BA63">
        <f t="shared" si="1"/>
        <v>2746.1699469999999</v>
      </c>
      <c r="BB63">
        <v>60</v>
      </c>
      <c r="BD63">
        <v>24.08</v>
      </c>
      <c r="BE63">
        <v>7.63</v>
      </c>
      <c r="BF63">
        <v>0.73</v>
      </c>
      <c r="BG63">
        <v>3.99</v>
      </c>
      <c r="BH63">
        <v>4.3600000000000003</v>
      </c>
      <c r="BI63">
        <v>4.78</v>
      </c>
      <c r="BJ63">
        <v>1.56</v>
      </c>
      <c r="BK63">
        <v>3.39</v>
      </c>
      <c r="BL63">
        <v>2.2200000000000002</v>
      </c>
      <c r="BM63">
        <v>1.61</v>
      </c>
      <c r="BN63">
        <v>0.52</v>
      </c>
      <c r="BO63">
        <v>14.53</v>
      </c>
      <c r="BP63">
        <v>0</v>
      </c>
      <c r="BQ63">
        <v>4.3899999999999997</v>
      </c>
      <c r="BR63">
        <v>2.15</v>
      </c>
      <c r="BS63">
        <v>0.33</v>
      </c>
      <c r="BT63">
        <v>0</v>
      </c>
      <c r="BU63">
        <v>0</v>
      </c>
      <c r="BV63">
        <v>0</v>
      </c>
      <c r="BW63">
        <f t="shared" si="2"/>
        <v>76.27000000000001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215.5301</v>
      </c>
      <c r="L64">
        <v>653.15009999999995</v>
      </c>
      <c r="M64">
        <v>70</v>
      </c>
      <c r="N64">
        <v>118.125</v>
      </c>
      <c r="O64">
        <v>123.66562500000001</v>
      </c>
      <c r="P64">
        <v>138</v>
      </c>
      <c r="Q64">
        <v>21.82</v>
      </c>
      <c r="R64">
        <v>33.57</v>
      </c>
      <c r="S64">
        <v>26.3901</v>
      </c>
      <c r="T64">
        <v>0</v>
      </c>
      <c r="U64">
        <v>346.5</v>
      </c>
      <c r="V64">
        <v>20.73</v>
      </c>
      <c r="W64">
        <v>42.49</v>
      </c>
      <c r="X64">
        <v>147.515625</v>
      </c>
      <c r="Y64">
        <v>0</v>
      </c>
      <c r="Z64">
        <v>0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38.448</v>
      </c>
      <c r="AH64">
        <v>152.27760000000001</v>
      </c>
      <c r="AI64">
        <v>44.555</v>
      </c>
      <c r="AJ64">
        <v>0</v>
      </c>
      <c r="AK64">
        <v>50.76</v>
      </c>
      <c r="AL64">
        <v>83.664000000000001</v>
      </c>
      <c r="AM64">
        <v>5.1986999999999997</v>
      </c>
      <c r="AN64">
        <v>0.66954999999999998</v>
      </c>
      <c r="AO64">
        <v>24.108000000000001</v>
      </c>
      <c r="AP64">
        <v>10.888500000000001</v>
      </c>
      <c r="AQ64">
        <v>0</v>
      </c>
      <c r="AR64">
        <v>48.576000000000001</v>
      </c>
      <c r="AS64">
        <v>31.897383000000001</v>
      </c>
      <c r="AT64">
        <v>12.772</v>
      </c>
      <c r="AU64">
        <v>0</v>
      </c>
      <c r="AV64">
        <v>0</v>
      </c>
      <c r="AW64">
        <v>0</v>
      </c>
      <c r="AX64">
        <v>0.97540000000000004</v>
      </c>
      <c r="AY64">
        <v>0</v>
      </c>
      <c r="AZ64">
        <f t="shared" si="0"/>
        <v>76.680000000000007</v>
      </c>
      <c r="BA64">
        <f t="shared" si="1"/>
        <v>2746.5799469999997</v>
      </c>
      <c r="BB64">
        <v>61</v>
      </c>
      <c r="BD64">
        <v>24.08</v>
      </c>
      <c r="BE64">
        <v>7.63</v>
      </c>
      <c r="BF64">
        <v>0.73</v>
      </c>
      <c r="BG64">
        <v>3.99</v>
      </c>
      <c r="BH64">
        <v>4.3600000000000003</v>
      </c>
      <c r="BI64">
        <v>4.78</v>
      </c>
      <c r="BJ64">
        <v>1.56</v>
      </c>
      <c r="BK64">
        <v>3.39</v>
      </c>
      <c r="BL64">
        <v>2.2200000000000002</v>
      </c>
      <c r="BM64">
        <v>1.61</v>
      </c>
      <c r="BN64">
        <v>0.52</v>
      </c>
      <c r="BO64">
        <v>14.94</v>
      </c>
      <c r="BP64">
        <v>0</v>
      </c>
      <c r="BQ64">
        <v>4.3899999999999997</v>
      </c>
      <c r="BR64">
        <v>2.15</v>
      </c>
      <c r="BS64">
        <v>0.33</v>
      </c>
      <c r="BT64">
        <v>0</v>
      </c>
      <c r="BU64">
        <v>0</v>
      </c>
      <c r="BV64">
        <v>0</v>
      </c>
      <c r="BW64">
        <f t="shared" si="2"/>
        <v>76.680000000000007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215.5301</v>
      </c>
      <c r="L65">
        <v>653.15009999999995</v>
      </c>
      <c r="M65">
        <v>70</v>
      </c>
      <c r="N65">
        <v>118.125</v>
      </c>
      <c r="O65">
        <v>123.66562500000001</v>
      </c>
      <c r="P65">
        <v>138</v>
      </c>
      <c r="Q65">
        <v>21.82</v>
      </c>
      <c r="R65">
        <v>33.57</v>
      </c>
      <c r="S65">
        <v>26.3901</v>
      </c>
      <c r="T65">
        <v>0</v>
      </c>
      <c r="U65">
        <v>346.5</v>
      </c>
      <c r="V65">
        <v>20.73</v>
      </c>
      <c r="W65">
        <v>42.49</v>
      </c>
      <c r="X65">
        <v>147.515625</v>
      </c>
      <c r="Y65">
        <v>0</v>
      </c>
      <c r="Z65">
        <v>0</v>
      </c>
      <c r="AA65">
        <v>42.14808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38.448</v>
      </c>
      <c r="AH65">
        <v>152.27760000000001</v>
      </c>
      <c r="AI65">
        <v>44.555</v>
      </c>
      <c r="AJ65">
        <v>0</v>
      </c>
      <c r="AK65">
        <v>50.76</v>
      </c>
      <c r="AL65">
        <v>83.664000000000001</v>
      </c>
      <c r="AM65">
        <v>5.1986999999999997</v>
      </c>
      <c r="AN65">
        <v>0.66954999999999998</v>
      </c>
      <c r="AO65">
        <v>24.108000000000001</v>
      </c>
      <c r="AP65">
        <v>12.9381</v>
      </c>
      <c r="AQ65">
        <v>0</v>
      </c>
      <c r="AR65">
        <v>48.576000000000001</v>
      </c>
      <c r="AS65">
        <v>31.897383000000001</v>
      </c>
      <c r="AT65">
        <v>12.772</v>
      </c>
      <c r="AU65">
        <v>0</v>
      </c>
      <c r="AV65">
        <v>0</v>
      </c>
      <c r="AW65">
        <v>0</v>
      </c>
      <c r="AX65">
        <v>0.97540000000000004</v>
      </c>
      <c r="AY65">
        <v>0</v>
      </c>
      <c r="AZ65">
        <f t="shared" si="0"/>
        <v>76.320000000000007</v>
      </c>
      <c r="BA65">
        <f t="shared" si="1"/>
        <v>2748.2695469999999</v>
      </c>
      <c r="BB65">
        <v>62</v>
      </c>
      <c r="BD65">
        <v>24.08</v>
      </c>
      <c r="BE65">
        <v>7.63</v>
      </c>
      <c r="BF65">
        <v>0.78</v>
      </c>
      <c r="BG65">
        <v>3.99</v>
      </c>
      <c r="BH65">
        <v>4.3600000000000003</v>
      </c>
      <c r="BI65">
        <v>4.78</v>
      </c>
      <c r="BJ65">
        <v>1.56</v>
      </c>
      <c r="BK65">
        <v>3.39</v>
      </c>
      <c r="BL65">
        <v>2.2200000000000002</v>
      </c>
      <c r="BM65">
        <v>1.61</v>
      </c>
      <c r="BN65">
        <v>0.52</v>
      </c>
      <c r="BO65">
        <v>14.53</v>
      </c>
      <c r="BP65">
        <v>0</v>
      </c>
      <c r="BQ65">
        <v>4.3899999999999997</v>
      </c>
      <c r="BR65">
        <v>2.15</v>
      </c>
      <c r="BS65">
        <v>0.33</v>
      </c>
      <c r="BT65">
        <v>0</v>
      </c>
      <c r="BU65">
        <v>0</v>
      </c>
      <c r="BV65">
        <v>0</v>
      </c>
      <c r="BW65">
        <f t="shared" si="2"/>
        <v>76.320000000000007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215.5301</v>
      </c>
      <c r="L66">
        <v>653.15009999999995</v>
      </c>
      <c r="M66">
        <v>70</v>
      </c>
      <c r="N66">
        <v>118.125</v>
      </c>
      <c r="O66">
        <v>123.66562500000001</v>
      </c>
      <c r="P66">
        <v>138</v>
      </c>
      <c r="Q66">
        <v>21.82</v>
      </c>
      <c r="R66">
        <v>33.57</v>
      </c>
      <c r="S66">
        <v>26.3901</v>
      </c>
      <c r="T66">
        <v>0</v>
      </c>
      <c r="U66">
        <v>346.5</v>
      </c>
      <c r="V66">
        <v>20.73</v>
      </c>
      <c r="W66">
        <v>42.49</v>
      </c>
      <c r="X66">
        <v>147.515625</v>
      </c>
      <c r="Y66">
        <v>0</v>
      </c>
      <c r="Z66">
        <v>0</v>
      </c>
      <c r="AA66">
        <v>42.14808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38.448</v>
      </c>
      <c r="AH66">
        <v>152.27760000000001</v>
      </c>
      <c r="AI66">
        <v>44.555</v>
      </c>
      <c r="AJ66">
        <v>0</v>
      </c>
      <c r="AK66">
        <v>50.76</v>
      </c>
      <c r="AL66">
        <v>79.364599999999996</v>
      </c>
      <c r="AM66">
        <v>5.1986999999999997</v>
      </c>
      <c r="AN66">
        <v>0.66954999999999998</v>
      </c>
      <c r="AO66">
        <v>24.108000000000001</v>
      </c>
      <c r="AP66">
        <v>12.9381</v>
      </c>
      <c r="AQ66">
        <v>0</v>
      </c>
      <c r="AR66">
        <v>48.576000000000001</v>
      </c>
      <c r="AS66">
        <v>31.897383000000001</v>
      </c>
      <c r="AT66">
        <v>12.772</v>
      </c>
      <c r="AU66">
        <v>0</v>
      </c>
      <c r="AV66">
        <v>0</v>
      </c>
      <c r="AW66">
        <v>0</v>
      </c>
      <c r="AX66">
        <v>0.97540000000000004</v>
      </c>
      <c r="AY66">
        <v>0</v>
      </c>
      <c r="AZ66">
        <f t="shared" si="0"/>
        <v>76.320000000000007</v>
      </c>
      <c r="BA66">
        <f t="shared" si="1"/>
        <v>2743.9701469999995</v>
      </c>
      <c r="BB66">
        <v>63</v>
      </c>
      <c r="BD66">
        <v>24.08</v>
      </c>
      <c r="BE66">
        <v>7.63</v>
      </c>
      <c r="BF66">
        <v>0.78</v>
      </c>
      <c r="BG66">
        <v>3.99</v>
      </c>
      <c r="BH66">
        <v>4.3600000000000003</v>
      </c>
      <c r="BI66">
        <v>4.78</v>
      </c>
      <c r="BJ66">
        <v>1.56</v>
      </c>
      <c r="BK66">
        <v>3.39</v>
      </c>
      <c r="BL66">
        <v>2.2200000000000002</v>
      </c>
      <c r="BM66">
        <v>1.61</v>
      </c>
      <c r="BN66">
        <v>0.52</v>
      </c>
      <c r="BO66">
        <v>14.53</v>
      </c>
      <c r="BP66">
        <v>0</v>
      </c>
      <c r="BQ66">
        <v>4.3899999999999997</v>
      </c>
      <c r="BR66">
        <v>2.15</v>
      </c>
      <c r="BS66">
        <v>0.33</v>
      </c>
      <c r="BT66">
        <v>0</v>
      </c>
      <c r="BU66">
        <v>0</v>
      </c>
      <c r="BV66">
        <v>0</v>
      </c>
      <c r="BW66">
        <f t="shared" si="2"/>
        <v>76.320000000000007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215.5301</v>
      </c>
      <c r="L67">
        <v>653.15009999999995</v>
      </c>
      <c r="M67">
        <v>70</v>
      </c>
      <c r="N67">
        <v>118.125</v>
      </c>
      <c r="O67">
        <v>123.66562500000001</v>
      </c>
      <c r="P67">
        <v>138</v>
      </c>
      <c r="Q67">
        <v>21.82</v>
      </c>
      <c r="R67">
        <v>33.57</v>
      </c>
      <c r="S67">
        <v>26.3901</v>
      </c>
      <c r="T67">
        <v>0</v>
      </c>
      <c r="U67">
        <v>346.5</v>
      </c>
      <c r="V67">
        <v>20.73</v>
      </c>
      <c r="W67">
        <v>42.49</v>
      </c>
      <c r="X67">
        <v>147.515625</v>
      </c>
      <c r="Y67">
        <v>0</v>
      </c>
      <c r="Z67">
        <v>0</v>
      </c>
      <c r="AA67">
        <v>42.14808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38.448</v>
      </c>
      <c r="AH67">
        <v>152.27760000000001</v>
      </c>
      <c r="AI67">
        <v>44.555</v>
      </c>
      <c r="AJ67">
        <v>0</v>
      </c>
      <c r="AK67">
        <v>50.76</v>
      </c>
      <c r="AL67">
        <v>79.364599999999996</v>
      </c>
      <c r="AM67">
        <v>5.1986999999999997</v>
      </c>
      <c r="AN67">
        <v>0.66954999999999998</v>
      </c>
      <c r="AO67">
        <v>24.108000000000001</v>
      </c>
      <c r="AP67">
        <v>11.529</v>
      </c>
      <c r="AQ67">
        <v>0</v>
      </c>
      <c r="AR67">
        <v>48.576000000000001</v>
      </c>
      <c r="AS67">
        <v>31.897383000000001</v>
      </c>
      <c r="AT67">
        <v>12.772</v>
      </c>
      <c r="AU67">
        <v>0</v>
      </c>
      <c r="AV67">
        <v>0</v>
      </c>
      <c r="AW67">
        <v>0</v>
      </c>
      <c r="AX67">
        <v>0.97540000000000004</v>
      </c>
      <c r="AY67">
        <v>0</v>
      </c>
      <c r="AZ67">
        <f t="shared" si="0"/>
        <v>75.470000000000013</v>
      </c>
      <c r="BA67">
        <f t="shared" si="1"/>
        <v>2741.7110469999993</v>
      </c>
      <c r="BB67">
        <v>64</v>
      </c>
      <c r="BD67">
        <v>24.08</v>
      </c>
      <c r="BE67">
        <v>7.63</v>
      </c>
      <c r="BF67">
        <v>0.84</v>
      </c>
      <c r="BG67">
        <v>3.99</v>
      </c>
      <c r="BH67">
        <v>4.3600000000000003</v>
      </c>
      <c r="BI67">
        <v>4.78</v>
      </c>
      <c r="BJ67">
        <v>1.56</v>
      </c>
      <c r="BK67">
        <v>2.68</v>
      </c>
      <c r="BL67">
        <v>2.02</v>
      </c>
      <c r="BM67">
        <v>1.61</v>
      </c>
      <c r="BN67">
        <v>0.52</v>
      </c>
      <c r="BO67">
        <v>14.53</v>
      </c>
      <c r="BP67">
        <v>0</v>
      </c>
      <c r="BQ67">
        <v>4.3899999999999997</v>
      </c>
      <c r="BR67">
        <v>2.15</v>
      </c>
      <c r="BS67">
        <v>0.33</v>
      </c>
      <c r="BT67">
        <v>0</v>
      </c>
      <c r="BU67">
        <v>0</v>
      </c>
      <c r="BV67">
        <v>0</v>
      </c>
      <c r="BW67">
        <f t="shared" si="2"/>
        <v>75.470000000000013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215.5301</v>
      </c>
      <c r="L68">
        <v>653.15009999999995</v>
      </c>
      <c r="M68">
        <v>70</v>
      </c>
      <c r="N68">
        <v>118.125</v>
      </c>
      <c r="O68">
        <v>123.66562500000001</v>
      </c>
      <c r="P68">
        <v>138</v>
      </c>
      <c r="Q68">
        <v>21.82</v>
      </c>
      <c r="R68">
        <v>33.57</v>
      </c>
      <c r="S68">
        <v>26.3901</v>
      </c>
      <c r="T68">
        <v>0</v>
      </c>
      <c r="U68">
        <v>346.5</v>
      </c>
      <c r="V68">
        <v>20.73</v>
      </c>
      <c r="W68">
        <v>42.49</v>
      </c>
      <c r="X68">
        <v>147.515625</v>
      </c>
      <c r="Y68">
        <v>0</v>
      </c>
      <c r="Z68">
        <v>0</v>
      </c>
      <c r="AA68">
        <v>42.14808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38.448</v>
      </c>
      <c r="AH68">
        <v>152.27760000000001</v>
      </c>
      <c r="AI68">
        <v>44.555</v>
      </c>
      <c r="AJ68">
        <v>0</v>
      </c>
      <c r="AK68">
        <v>50.76</v>
      </c>
      <c r="AL68">
        <v>79.364599999999996</v>
      </c>
      <c r="AM68">
        <v>5.1986999999999997</v>
      </c>
      <c r="AN68">
        <v>0.66954999999999998</v>
      </c>
      <c r="AO68">
        <v>24.108000000000001</v>
      </c>
      <c r="AP68">
        <v>11.529</v>
      </c>
      <c r="AQ68">
        <v>0</v>
      </c>
      <c r="AR68">
        <v>48.576000000000001</v>
      </c>
      <c r="AS68">
        <v>31.897383000000001</v>
      </c>
      <c r="AT68">
        <v>12.772</v>
      </c>
      <c r="AU68">
        <v>0</v>
      </c>
      <c r="AV68">
        <v>0</v>
      </c>
      <c r="AW68">
        <v>0</v>
      </c>
      <c r="AX68">
        <v>0.97540000000000004</v>
      </c>
      <c r="AY68">
        <v>0</v>
      </c>
      <c r="AZ68">
        <f t="shared" ref="AZ68:AZ98" si="3">BW68</f>
        <v>75.470000000000013</v>
      </c>
      <c r="BA68">
        <f t="shared" ref="BA68:BA99" si="4">SUM(B68:AZ68)</f>
        <v>2741.7110469999993</v>
      </c>
      <c r="BB68">
        <v>65</v>
      </c>
      <c r="BD68">
        <v>24.08</v>
      </c>
      <c r="BE68">
        <v>7.63</v>
      </c>
      <c r="BF68">
        <v>0.84</v>
      </c>
      <c r="BG68">
        <v>3.99</v>
      </c>
      <c r="BH68">
        <v>4.3600000000000003</v>
      </c>
      <c r="BI68">
        <v>4.78</v>
      </c>
      <c r="BJ68">
        <v>1.56</v>
      </c>
      <c r="BK68">
        <v>2.68</v>
      </c>
      <c r="BL68">
        <v>2.02</v>
      </c>
      <c r="BM68">
        <v>1.61</v>
      </c>
      <c r="BN68">
        <v>0.52</v>
      </c>
      <c r="BO68">
        <v>14.53</v>
      </c>
      <c r="BP68">
        <v>0</v>
      </c>
      <c r="BQ68">
        <v>4.3899999999999997</v>
      </c>
      <c r="BR68">
        <v>2.15</v>
      </c>
      <c r="BS68">
        <v>0.33</v>
      </c>
      <c r="BT68">
        <v>0</v>
      </c>
      <c r="BU68">
        <v>0</v>
      </c>
      <c r="BV68">
        <v>0</v>
      </c>
      <c r="BW68">
        <f t="shared" ref="BW68:BW98" si="5">SUM(BD68:BV68)</f>
        <v>75.470000000000013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215.5301</v>
      </c>
      <c r="L69">
        <v>653.15009999999995</v>
      </c>
      <c r="M69">
        <v>70</v>
      </c>
      <c r="N69">
        <v>118.125</v>
      </c>
      <c r="O69">
        <v>123.66562500000001</v>
      </c>
      <c r="P69">
        <v>138</v>
      </c>
      <c r="Q69">
        <v>21.82</v>
      </c>
      <c r="R69">
        <v>33.57</v>
      </c>
      <c r="S69">
        <v>26.3901</v>
      </c>
      <c r="T69">
        <v>0</v>
      </c>
      <c r="U69">
        <v>346.5</v>
      </c>
      <c r="V69">
        <v>20.73</v>
      </c>
      <c r="W69">
        <v>42.49</v>
      </c>
      <c r="X69">
        <v>147.515625</v>
      </c>
      <c r="Y69">
        <v>0</v>
      </c>
      <c r="Z69">
        <v>0</v>
      </c>
      <c r="AA69">
        <v>42.14808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38.448</v>
      </c>
      <c r="AH69">
        <v>152.27760000000001</v>
      </c>
      <c r="AI69">
        <v>31.824999999999999</v>
      </c>
      <c r="AJ69">
        <v>0</v>
      </c>
      <c r="AK69">
        <v>50.76</v>
      </c>
      <c r="AL69">
        <v>79.364599999999996</v>
      </c>
      <c r="AM69">
        <v>5.1986999999999997</v>
      </c>
      <c r="AN69">
        <v>0.66954999999999998</v>
      </c>
      <c r="AO69">
        <v>19.11</v>
      </c>
      <c r="AP69">
        <v>11.529</v>
      </c>
      <c r="AQ69">
        <v>0</v>
      </c>
      <c r="AR69">
        <v>48.576000000000001</v>
      </c>
      <c r="AS69">
        <v>31.897383000000001</v>
      </c>
      <c r="AT69">
        <v>12.772</v>
      </c>
      <c r="AU69">
        <v>0</v>
      </c>
      <c r="AV69">
        <v>0</v>
      </c>
      <c r="AW69">
        <v>0</v>
      </c>
      <c r="AX69">
        <v>0.97540000000000004</v>
      </c>
      <c r="AY69">
        <v>0</v>
      </c>
      <c r="AZ69">
        <f t="shared" si="3"/>
        <v>74.980000000000018</v>
      </c>
      <c r="BA69">
        <f t="shared" si="4"/>
        <v>2723.4930469999995</v>
      </c>
      <c r="BB69">
        <v>66</v>
      </c>
      <c r="BD69">
        <v>24.08</v>
      </c>
      <c r="BE69">
        <v>7.63</v>
      </c>
      <c r="BF69">
        <v>0.84</v>
      </c>
      <c r="BG69">
        <v>3.99</v>
      </c>
      <c r="BH69">
        <v>4.3600000000000003</v>
      </c>
      <c r="BI69">
        <v>4.78</v>
      </c>
      <c r="BJ69">
        <v>1.56</v>
      </c>
      <c r="BK69">
        <v>2.68</v>
      </c>
      <c r="BL69">
        <v>2.02</v>
      </c>
      <c r="BM69">
        <v>1.61</v>
      </c>
      <c r="BN69">
        <v>0.52</v>
      </c>
      <c r="BO69">
        <v>14.03</v>
      </c>
      <c r="BP69">
        <v>0</v>
      </c>
      <c r="BQ69">
        <v>4.3899999999999997</v>
      </c>
      <c r="BR69">
        <v>2.15</v>
      </c>
      <c r="BS69">
        <v>0.34</v>
      </c>
      <c r="BT69">
        <v>0</v>
      </c>
      <c r="BU69">
        <v>0</v>
      </c>
      <c r="BV69">
        <v>0</v>
      </c>
      <c r="BW69">
        <f t="shared" si="5"/>
        <v>74.980000000000018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215.5301</v>
      </c>
      <c r="L70">
        <v>653.15009999999995</v>
      </c>
      <c r="M70">
        <v>70</v>
      </c>
      <c r="N70">
        <v>118.125</v>
      </c>
      <c r="O70">
        <v>123.66562500000001</v>
      </c>
      <c r="P70">
        <v>138</v>
      </c>
      <c r="Q70">
        <v>21.82</v>
      </c>
      <c r="R70">
        <v>33.57</v>
      </c>
      <c r="S70">
        <v>26.3901</v>
      </c>
      <c r="T70">
        <v>0</v>
      </c>
      <c r="U70">
        <v>346.5</v>
      </c>
      <c r="V70">
        <v>20.73</v>
      </c>
      <c r="W70">
        <v>42.49</v>
      </c>
      <c r="X70">
        <v>147.515625</v>
      </c>
      <c r="Y70">
        <v>0</v>
      </c>
      <c r="Z70">
        <v>0</v>
      </c>
      <c r="AA70">
        <v>42.14808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38.448</v>
      </c>
      <c r="AH70">
        <v>152.27760000000001</v>
      </c>
      <c r="AI70">
        <v>31.824999999999999</v>
      </c>
      <c r="AJ70">
        <v>0</v>
      </c>
      <c r="AK70">
        <v>50.76</v>
      </c>
      <c r="AL70">
        <v>79.364599999999996</v>
      </c>
      <c r="AM70">
        <v>5.1986999999999997</v>
      </c>
      <c r="AN70">
        <v>0.66954999999999998</v>
      </c>
      <c r="AO70">
        <v>19.11</v>
      </c>
      <c r="AP70">
        <v>11.529</v>
      </c>
      <c r="AQ70">
        <v>8.5050000000000008</v>
      </c>
      <c r="AR70">
        <v>48.576000000000001</v>
      </c>
      <c r="AS70">
        <v>31.897383000000001</v>
      </c>
      <c r="AT70">
        <v>12.772</v>
      </c>
      <c r="AU70">
        <v>0</v>
      </c>
      <c r="AV70">
        <v>0</v>
      </c>
      <c r="AW70">
        <v>0</v>
      </c>
      <c r="AX70">
        <v>0.97540000000000004</v>
      </c>
      <c r="AY70">
        <v>0</v>
      </c>
      <c r="AZ70">
        <f t="shared" si="3"/>
        <v>74.980000000000018</v>
      </c>
      <c r="BA70">
        <f t="shared" si="4"/>
        <v>2731.9980469999996</v>
      </c>
      <c r="BB70">
        <v>67</v>
      </c>
      <c r="BD70">
        <v>24.08</v>
      </c>
      <c r="BE70">
        <v>7.63</v>
      </c>
      <c r="BF70">
        <v>0.84</v>
      </c>
      <c r="BG70">
        <v>3.99</v>
      </c>
      <c r="BH70">
        <v>4.3600000000000003</v>
      </c>
      <c r="BI70">
        <v>4.78</v>
      </c>
      <c r="BJ70">
        <v>1.56</v>
      </c>
      <c r="BK70">
        <v>2.68</v>
      </c>
      <c r="BL70">
        <v>2.02</v>
      </c>
      <c r="BM70">
        <v>1.61</v>
      </c>
      <c r="BN70">
        <v>0.52</v>
      </c>
      <c r="BO70">
        <v>14.03</v>
      </c>
      <c r="BP70">
        <v>0</v>
      </c>
      <c r="BQ70">
        <v>4.3899999999999997</v>
      </c>
      <c r="BR70">
        <v>2.15</v>
      </c>
      <c r="BS70">
        <v>0.34</v>
      </c>
      <c r="BT70">
        <v>0</v>
      </c>
      <c r="BU70">
        <v>0</v>
      </c>
      <c r="BV70">
        <v>0</v>
      </c>
      <c r="BW70">
        <f t="shared" si="5"/>
        <v>74.980000000000018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215.5301</v>
      </c>
      <c r="L71">
        <v>653.15009999999995</v>
      </c>
      <c r="M71">
        <v>70</v>
      </c>
      <c r="N71">
        <v>118.125</v>
      </c>
      <c r="O71">
        <v>123.66562500000001</v>
      </c>
      <c r="P71">
        <v>138</v>
      </c>
      <c r="Q71">
        <v>21.82</v>
      </c>
      <c r="R71">
        <v>33.57</v>
      </c>
      <c r="S71">
        <v>26.3901</v>
      </c>
      <c r="T71">
        <v>0</v>
      </c>
      <c r="U71">
        <v>346.5</v>
      </c>
      <c r="V71">
        <v>20.73</v>
      </c>
      <c r="W71">
        <v>42.49</v>
      </c>
      <c r="X71">
        <v>147.515625</v>
      </c>
      <c r="Y71">
        <v>0</v>
      </c>
      <c r="Z71">
        <v>6.6</v>
      </c>
      <c r="AA71">
        <v>42.14808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38.448</v>
      </c>
      <c r="AH71">
        <v>152.27760000000001</v>
      </c>
      <c r="AI71">
        <v>31.824999999999999</v>
      </c>
      <c r="AJ71">
        <v>0</v>
      </c>
      <c r="AK71">
        <v>50.76</v>
      </c>
      <c r="AL71">
        <v>79.364599999999996</v>
      </c>
      <c r="AM71">
        <v>5.1986999999999997</v>
      </c>
      <c r="AN71">
        <v>0.66954999999999998</v>
      </c>
      <c r="AO71">
        <v>21.315000000000001</v>
      </c>
      <c r="AP71">
        <v>11.529</v>
      </c>
      <c r="AQ71">
        <v>17.010000000000002</v>
      </c>
      <c r="AR71">
        <v>48.576000000000001</v>
      </c>
      <c r="AS71">
        <v>31.897383000000001</v>
      </c>
      <c r="AT71">
        <v>12.772</v>
      </c>
      <c r="AU71">
        <v>0</v>
      </c>
      <c r="AV71">
        <v>0</v>
      </c>
      <c r="AW71">
        <v>0</v>
      </c>
      <c r="AX71">
        <v>0.97540000000000004</v>
      </c>
      <c r="AY71">
        <v>0</v>
      </c>
      <c r="AZ71">
        <f t="shared" si="3"/>
        <v>74.980000000000018</v>
      </c>
      <c r="BA71">
        <f t="shared" si="4"/>
        <v>2749.3080469999995</v>
      </c>
      <c r="BB71">
        <v>68</v>
      </c>
      <c r="BD71">
        <v>24.08</v>
      </c>
      <c r="BE71">
        <v>7.63</v>
      </c>
      <c r="BF71">
        <v>0.84</v>
      </c>
      <c r="BG71">
        <v>3.99</v>
      </c>
      <c r="BH71">
        <v>4.3600000000000003</v>
      </c>
      <c r="BI71">
        <v>4.78</v>
      </c>
      <c r="BJ71">
        <v>1.56</v>
      </c>
      <c r="BK71">
        <v>2.68</v>
      </c>
      <c r="BL71">
        <v>2.02</v>
      </c>
      <c r="BM71">
        <v>1.61</v>
      </c>
      <c r="BN71">
        <v>0.52</v>
      </c>
      <c r="BO71">
        <v>14.03</v>
      </c>
      <c r="BP71">
        <v>0</v>
      </c>
      <c r="BQ71">
        <v>4.3899999999999997</v>
      </c>
      <c r="BR71">
        <v>2.15</v>
      </c>
      <c r="BS71">
        <v>0.34</v>
      </c>
      <c r="BT71">
        <v>0</v>
      </c>
      <c r="BU71">
        <v>0</v>
      </c>
      <c r="BV71">
        <v>0</v>
      </c>
      <c r="BW71">
        <f t="shared" si="5"/>
        <v>74.980000000000018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215.5301</v>
      </c>
      <c r="L72">
        <v>653.15009999999995</v>
      </c>
      <c r="M72">
        <v>70</v>
      </c>
      <c r="N72">
        <v>118.125</v>
      </c>
      <c r="O72">
        <v>123.66562500000001</v>
      </c>
      <c r="P72">
        <v>138</v>
      </c>
      <c r="Q72">
        <v>21.82</v>
      </c>
      <c r="R72">
        <v>33.57</v>
      </c>
      <c r="S72">
        <v>26.3901</v>
      </c>
      <c r="T72">
        <v>0</v>
      </c>
      <c r="U72">
        <v>346.5</v>
      </c>
      <c r="V72">
        <v>20.73</v>
      </c>
      <c r="W72">
        <v>42.49</v>
      </c>
      <c r="X72">
        <v>147.515625</v>
      </c>
      <c r="Y72">
        <v>0</v>
      </c>
      <c r="Z72">
        <v>6.6</v>
      </c>
      <c r="AA72">
        <v>42.14808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38.448</v>
      </c>
      <c r="AH72">
        <v>152.27760000000001</v>
      </c>
      <c r="AI72">
        <v>31.824999999999999</v>
      </c>
      <c r="AJ72">
        <v>0</v>
      </c>
      <c r="AK72">
        <v>50.76</v>
      </c>
      <c r="AL72">
        <v>79.364599999999996</v>
      </c>
      <c r="AM72">
        <v>5.1986999999999997</v>
      </c>
      <c r="AN72">
        <v>0.66954999999999998</v>
      </c>
      <c r="AO72">
        <v>21.315000000000001</v>
      </c>
      <c r="AP72">
        <v>11.529</v>
      </c>
      <c r="AQ72">
        <v>25.515000000000001</v>
      </c>
      <c r="AR72">
        <v>48.576000000000001</v>
      </c>
      <c r="AS72">
        <v>31.897383000000001</v>
      </c>
      <c r="AT72">
        <v>12.772</v>
      </c>
      <c r="AU72">
        <v>0</v>
      </c>
      <c r="AV72">
        <v>0</v>
      </c>
      <c r="AW72">
        <v>0</v>
      </c>
      <c r="AX72">
        <v>0.97540000000000004</v>
      </c>
      <c r="AY72">
        <v>0</v>
      </c>
      <c r="AZ72">
        <f t="shared" si="3"/>
        <v>74.980000000000018</v>
      </c>
      <c r="BA72">
        <f t="shared" si="4"/>
        <v>2757.8130469999992</v>
      </c>
      <c r="BB72">
        <v>69</v>
      </c>
      <c r="BD72">
        <v>24.08</v>
      </c>
      <c r="BE72">
        <v>7.63</v>
      </c>
      <c r="BF72">
        <v>0.84</v>
      </c>
      <c r="BG72">
        <v>3.99</v>
      </c>
      <c r="BH72">
        <v>4.3600000000000003</v>
      </c>
      <c r="BI72">
        <v>4.78</v>
      </c>
      <c r="BJ72">
        <v>1.56</v>
      </c>
      <c r="BK72">
        <v>2.68</v>
      </c>
      <c r="BL72">
        <v>2.02</v>
      </c>
      <c r="BM72">
        <v>1.61</v>
      </c>
      <c r="BN72">
        <v>0.52</v>
      </c>
      <c r="BO72">
        <v>14.03</v>
      </c>
      <c r="BP72">
        <v>0</v>
      </c>
      <c r="BQ72">
        <v>4.3899999999999997</v>
      </c>
      <c r="BR72">
        <v>2.15</v>
      </c>
      <c r="BS72">
        <v>0.34</v>
      </c>
      <c r="BT72">
        <v>0</v>
      </c>
      <c r="BU72">
        <v>0</v>
      </c>
      <c r="BV72">
        <v>0</v>
      </c>
      <c r="BW72">
        <f t="shared" si="5"/>
        <v>74.980000000000018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9.93</v>
      </c>
      <c r="H73">
        <v>0</v>
      </c>
      <c r="I73">
        <v>0</v>
      </c>
      <c r="J73">
        <v>2</v>
      </c>
      <c r="K73">
        <v>215.533728</v>
      </c>
      <c r="L73">
        <v>653.15009999999995</v>
      </c>
      <c r="M73">
        <v>70</v>
      </c>
      <c r="N73">
        <v>118.125</v>
      </c>
      <c r="O73">
        <v>123.66562500000001</v>
      </c>
      <c r="P73">
        <v>138</v>
      </c>
      <c r="Q73">
        <v>19.4711</v>
      </c>
      <c r="R73">
        <v>33.57</v>
      </c>
      <c r="S73">
        <v>26.3901</v>
      </c>
      <c r="T73">
        <v>0</v>
      </c>
      <c r="U73">
        <v>348.97500000000002</v>
      </c>
      <c r="V73">
        <v>20.73</v>
      </c>
      <c r="W73">
        <v>42.49</v>
      </c>
      <c r="X73">
        <v>147.515625</v>
      </c>
      <c r="Y73">
        <v>0</v>
      </c>
      <c r="Z73">
        <v>1.1000000000000001</v>
      </c>
      <c r="AA73">
        <v>42.14808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38.448</v>
      </c>
      <c r="AH73">
        <v>152.27760000000001</v>
      </c>
      <c r="AI73">
        <v>5.0919999999999996</v>
      </c>
      <c r="AJ73">
        <v>0</v>
      </c>
      <c r="AK73">
        <v>50.76</v>
      </c>
      <c r="AL73">
        <v>79.364599999999996</v>
      </c>
      <c r="AM73">
        <v>0</v>
      </c>
      <c r="AN73">
        <v>0.66954999999999998</v>
      </c>
      <c r="AO73">
        <v>21.315000000000001</v>
      </c>
      <c r="AP73">
        <v>11.529</v>
      </c>
      <c r="AQ73">
        <v>30.24</v>
      </c>
      <c r="AR73">
        <v>48.576000000000001</v>
      </c>
      <c r="AS73">
        <v>31.897383000000001</v>
      </c>
      <c r="AT73">
        <v>12.772</v>
      </c>
      <c r="AU73">
        <v>0</v>
      </c>
      <c r="AV73">
        <v>0</v>
      </c>
      <c r="AW73">
        <v>0</v>
      </c>
      <c r="AX73">
        <v>0.97540000000000004</v>
      </c>
      <c r="AY73">
        <v>0</v>
      </c>
      <c r="AZ73">
        <f t="shared" si="3"/>
        <v>75.04000000000002</v>
      </c>
      <c r="BA73">
        <f t="shared" si="4"/>
        <v>2735.2260749999996</v>
      </c>
      <c r="BB73">
        <v>70</v>
      </c>
      <c r="BD73">
        <v>24.08</v>
      </c>
      <c r="BE73">
        <v>7.63</v>
      </c>
      <c r="BF73">
        <v>0.9</v>
      </c>
      <c r="BG73">
        <v>3.99</v>
      </c>
      <c r="BH73">
        <v>4.3600000000000003</v>
      </c>
      <c r="BI73">
        <v>4.78</v>
      </c>
      <c r="BJ73">
        <v>1.56</v>
      </c>
      <c r="BK73">
        <v>2.68</v>
      </c>
      <c r="BL73">
        <v>2.02</v>
      </c>
      <c r="BM73">
        <v>1.61</v>
      </c>
      <c r="BN73">
        <v>0.52</v>
      </c>
      <c r="BO73">
        <v>14.03</v>
      </c>
      <c r="BP73">
        <v>0</v>
      </c>
      <c r="BQ73">
        <v>4.3899999999999997</v>
      </c>
      <c r="BR73">
        <v>2.15</v>
      </c>
      <c r="BS73">
        <v>0.34</v>
      </c>
      <c r="BT73">
        <v>0</v>
      </c>
      <c r="BU73">
        <v>0</v>
      </c>
      <c r="BV73">
        <v>0</v>
      </c>
      <c r="BW73">
        <f t="shared" si="5"/>
        <v>75.04000000000002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3.96</v>
      </c>
      <c r="H74">
        <v>0</v>
      </c>
      <c r="I74">
        <v>0</v>
      </c>
      <c r="J74">
        <v>2</v>
      </c>
      <c r="K74">
        <v>215.533728</v>
      </c>
      <c r="L74">
        <v>653.15009999999995</v>
      </c>
      <c r="M74">
        <v>70</v>
      </c>
      <c r="N74">
        <v>118.125</v>
      </c>
      <c r="O74">
        <v>123.66562500000001</v>
      </c>
      <c r="P74">
        <v>138</v>
      </c>
      <c r="Q74">
        <v>18.843</v>
      </c>
      <c r="R74">
        <v>33.57</v>
      </c>
      <c r="S74">
        <v>26.3901</v>
      </c>
      <c r="T74">
        <v>0</v>
      </c>
      <c r="U74">
        <v>348.97500000000002</v>
      </c>
      <c r="V74">
        <v>20.73</v>
      </c>
      <c r="W74">
        <v>42.49</v>
      </c>
      <c r="X74">
        <v>147.515625</v>
      </c>
      <c r="Y74">
        <v>0</v>
      </c>
      <c r="Z74">
        <v>13.1076</v>
      </c>
      <c r="AA74">
        <v>42.14808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38.448</v>
      </c>
      <c r="AH74">
        <v>152.27760000000001</v>
      </c>
      <c r="AI74">
        <v>5.0919999999999996</v>
      </c>
      <c r="AJ74">
        <v>0</v>
      </c>
      <c r="AK74">
        <v>50.76</v>
      </c>
      <c r="AL74">
        <v>79.364599999999996</v>
      </c>
      <c r="AM74">
        <v>0</v>
      </c>
      <c r="AN74">
        <v>0.66954999999999998</v>
      </c>
      <c r="AO74">
        <v>21.315000000000001</v>
      </c>
      <c r="AP74">
        <v>11.529</v>
      </c>
      <c r="AQ74">
        <v>34.020000000000003</v>
      </c>
      <c r="AR74">
        <v>48.576000000000001</v>
      </c>
      <c r="AS74">
        <v>31.897383000000001</v>
      </c>
      <c r="AT74">
        <v>12.772</v>
      </c>
      <c r="AU74">
        <v>0</v>
      </c>
      <c r="AV74">
        <v>0</v>
      </c>
      <c r="AW74">
        <v>0</v>
      </c>
      <c r="AX74">
        <v>0.97540000000000004</v>
      </c>
      <c r="AY74">
        <v>0</v>
      </c>
      <c r="AZ74">
        <f t="shared" si="3"/>
        <v>75.04000000000002</v>
      </c>
      <c r="BA74">
        <f t="shared" si="4"/>
        <v>2744.415575</v>
      </c>
      <c r="BB74">
        <v>71</v>
      </c>
      <c r="BD74">
        <v>24.08</v>
      </c>
      <c r="BE74">
        <v>7.63</v>
      </c>
      <c r="BF74">
        <v>0.9</v>
      </c>
      <c r="BG74">
        <v>3.99</v>
      </c>
      <c r="BH74">
        <v>4.3600000000000003</v>
      </c>
      <c r="BI74">
        <v>4.78</v>
      </c>
      <c r="BJ74">
        <v>1.56</v>
      </c>
      <c r="BK74">
        <v>2.68</v>
      </c>
      <c r="BL74">
        <v>2.02</v>
      </c>
      <c r="BM74">
        <v>1.61</v>
      </c>
      <c r="BN74">
        <v>0.52</v>
      </c>
      <c r="BO74">
        <v>14.03</v>
      </c>
      <c r="BP74">
        <v>0</v>
      </c>
      <c r="BQ74">
        <v>4.3899999999999997</v>
      </c>
      <c r="BR74">
        <v>2.15</v>
      </c>
      <c r="BS74">
        <v>0.34</v>
      </c>
      <c r="BT74">
        <v>0</v>
      </c>
      <c r="BU74">
        <v>0</v>
      </c>
      <c r="BV74">
        <v>0</v>
      </c>
      <c r="BW74">
        <f t="shared" si="5"/>
        <v>75.04000000000002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1.24</v>
      </c>
      <c r="H75">
        <v>0</v>
      </c>
      <c r="I75">
        <v>0</v>
      </c>
      <c r="J75">
        <v>2</v>
      </c>
      <c r="K75">
        <v>215.533728</v>
      </c>
      <c r="L75">
        <v>653.15009999999995</v>
      </c>
      <c r="M75">
        <v>75</v>
      </c>
      <c r="N75">
        <v>118.125</v>
      </c>
      <c r="O75">
        <v>123.66562500000001</v>
      </c>
      <c r="P75">
        <v>138</v>
      </c>
      <c r="Q75">
        <v>18.843</v>
      </c>
      <c r="R75">
        <v>33.57</v>
      </c>
      <c r="S75">
        <v>26.3901</v>
      </c>
      <c r="T75">
        <v>0</v>
      </c>
      <c r="U75">
        <v>348.97500000000002</v>
      </c>
      <c r="V75">
        <v>20.73</v>
      </c>
      <c r="W75">
        <v>42.49</v>
      </c>
      <c r="X75">
        <v>147.515625</v>
      </c>
      <c r="Y75">
        <v>0</v>
      </c>
      <c r="Z75">
        <v>13.1076</v>
      </c>
      <c r="AA75">
        <v>42.14808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38.448</v>
      </c>
      <c r="AH75">
        <v>152.27760000000001</v>
      </c>
      <c r="AI75">
        <v>5.0919999999999996</v>
      </c>
      <c r="AJ75">
        <v>0</v>
      </c>
      <c r="AK75">
        <v>50.76</v>
      </c>
      <c r="AL75">
        <v>69.72</v>
      </c>
      <c r="AM75">
        <v>0</v>
      </c>
      <c r="AN75">
        <v>0.68867999999999996</v>
      </c>
      <c r="AO75">
        <v>21.315000000000001</v>
      </c>
      <c r="AP75">
        <v>11.529</v>
      </c>
      <c r="AQ75">
        <v>34.020000000000003</v>
      </c>
      <c r="AR75">
        <v>53.543999999999997</v>
      </c>
      <c r="AS75">
        <v>31.897383000000001</v>
      </c>
      <c r="AT75">
        <v>12.772</v>
      </c>
      <c r="AU75">
        <v>0</v>
      </c>
      <c r="AV75">
        <v>0</v>
      </c>
      <c r="AW75">
        <v>0</v>
      </c>
      <c r="AX75">
        <v>0.97540000000000004</v>
      </c>
      <c r="AY75">
        <v>0</v>
      </c>
      <c r="AZ75">
        <f t="shared" si="3"/>
        <v>73.38000000000001</v>
      </c>
      <c r="BA75">
        <f t="shared" si="4"/>
        <v>2740.3781049999998</v>
      </c>
      <c r="BB75">
        <v>72</v>
      </c>
      <c r="BD75">
        <v>25.2</v>
      </c>
      <c r="BE75">
        <v>7.44</v>
      </c>
      <c r="BF75">
        <v>0.96</v>
      </c>
      <c r="BG75">
        <v>3.88</v>
      </c>
      <c r="BH75">
        <v>4.3600000000000003</v>
      </c>
      <c r="BI75">
        <v>4.6900000000000004</v>
      </c>
      <c r="BJ75">
        <v>1.6</v>
      </c>
      <c r="BK75">
        <v>2.91</v>
      </c>
      <c r="BL75">
        <v>2.0499999999999998</v>
      </c>
      <c r="BM75">
        <v>1.61</v>
      </c>
      <c r="BN75">
        <v>0.5</v>
      </c>
      <c r="BO75">
        <v>11.34</v>
      </c>
      <c r="BP75">
        <v>0</v>
      </c>
      <c r="BQ75">
        <v>4.26</v>
      </c>
      <c r="BR75">
        <v>2.2400000000000002</v>
      </c>
      <c r="BS75">
        <v>0.34</v>
      </c>
      <c r="BT75">
        <v>0</v>
      </c>
      <c r="BU75">
        <v>0</v>
      </c>
      <c r="BV75">
        <v>0</v>
      </c>
      <c r="BW75">
        <f t="shared" si="5"/>
        <v>73.38000000000001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0.15</v>
      </c>
      <c r="H76">
        <v>0</v>
      </c>
      <c r="I76">
        <v>0</v>
      </c>
      <c r="J76">
        <v>2</v>
      </c>
      <c r="K76">
        <v>215.533728</v>
      </c>
      <c r="L76">
        <v>653.15009999999995</v>
      </c>
      <c r="M76">
        <v>75</v>
      </c>
      <c r="N76">
        <v>118.125</v>
      </c>
      <c r="O76">
        <v>123.66562500000001</v>
      </c>
      <c r="P76">
        <v>138</v>
      </c>
      <c r="Q76">
        <v>18.843</v>
      </c>
      <c r="R76">
        <v>33.57</v>
      </c>
      <c r="S76">
        <v>26.3901</v>
      </c>
      <c r="T76">
        <v>0</v>
      </c>
      <c r="U76">
        <v>348.97500000000002</v>
      </c>
      <c r="V76">
        <v>20.73</v>
      </c>
      <c r="W76">
        <v>42.49</v>
      </c>
      <c r="X76">
        <v>147.515625</v>
      </c>
      <c r="Y76">
        <v>0</v>
      </c>
      <c r="Z76">
        <v>13.1076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38.448</v>
      </c>
      <c r="AH76">
        <v>152.27760000000001</v>
      </c>
      <c r="AI76">
        <v>5.0919999999999996</v>
      </c>
      <c r="AJ76">
        <v>0</v>
      </c>
      <c r="AK76">
        <v>50.76</v>
      </c>
      <c r="AL76">
        <v>69.72</v>
      </c>
      <c r="AM76">
        <v>0</v>
      </c>
      <c r="AN76">
        <v>0.68867999999999996</v>
      </c>
      <c r="AO76">
        <v>21.315000000000001</v>
      </c>
      <c r="AP76">
        <v>11.529</v>
      </c>
      <c r="AQ76">
        <v>34.020000000000003</v>
      </c>
      <c r="AR76">
        <v>53.543999999999997</v>
      </c>
      <c r="AS76">
        <v>31.897383000000001</v>
      </c>
      <c r="AT76">
        <v>12.772</v>
      </c>
      <c r="AU76">
        <v>0</v>
      </c>
      <c r="AV76">
        <v>0</v>
      </c>
      <c r="AW76">
        <v>0</v>
      </c>
      <c r="AX76">
        <v>0.97540000000000004</v>
      </c>
      <c r="AY76">
        <v>0</v>
      </c>
      <c r="AZ76">
        <f t="shared" si="3"/>
        <v>73.38000000000001</v>
      </c>
      <c r="BA76">
        <f t="shared" si="4"/>
        <v>2739.2881049999996</v>
      </c>
      <c r="BB76">
        <v>73</v>
      </c>
      <c r="BD76">
        <v>25.2</v>
      </c>
      <c r="BE76">
        <v>7.44</v>
      </c>
      <c r="BF76">
        <v>0.96</v>
      </c>
      <c r="BG76">
        <v>3.88</v>
      </c>
      <c r="BH76">
        <v>4.3600000000000003</v>
      </c>
      <c r="BI76">
        <v>4.6900000000000004</v>
      </c>
      <c r="BJ76">
        <v>1.6</v>
      </c>
      <c r="BK76">
        <v>2.91</v>
      </c>
      <c r="BL76">
        <v>2.0499999999999998</v>
      </c>
      <c r="BM76">
        <v>1.61</v>
      </c>
      <c r="BN76">
        <v>0.5</v>
      </c>
      <c r="BO76">
        <v>11.34</v>
      </c>
      <c r="BP76">
        <v>0</v>
      </c>
      <c r="BQ76">
        <v>4.26</v>
      </c>
      <c r="BR76">
        <v>2.2400000000000002</v>
      </c>
      <c r="BS76">
        <v>0.34</v>
      </c>
      <c r="BT76">
        <v>0</v>
      </c>
      <c r="BU76">
        <v>0</v>
      </c>
      <c r="BV76">
        <v>0</v>
      </c>
      <c r="BW76">
        <f t="shared" si="5"/>
        <v>73.38000000000001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215.533728</v>
      </c>
      <c r="L77">
        <v>653.15009999999995</v>
      </c>
      <c r="M77">
        <v>75</v>
      </c>
      <c r="N77">
        <v>118.125</v>
      </c>
      <c r="O77">
        <v>123.66562500000001</v>
      </c>
      <c r="P77">
        <v>138</v>
      </c>
      <c r="Q77">
        <v>18.843</v>
      </c>
      <c r="R77">
        <v>33.57</v>
      </c>
      <c r="S77">
        <v>26.3901</v>
      </c>
      <c r="T77">
        <v>0</v>
      </c>
      <c r="U77">
        <v>348.97500000000002</v>
      </c>
      <c r="V77">
        <v>20.73</v>
      </c>
      <c r="W77">
        <v>42.49</v>
      </c>
      <c r="X77">
        <v>147.515625</v>
      </c>
      <c r="Y77">
        <v>0</v>
      </c>
      <c r="Z77">
        <v>13.1076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38.448</v>
      </c>
      <c r="AH77">
        <v>152.27760000000001</v>
      </c>
      <c r="AI77">
        <v>7.6379999999999999</v>
      </c>
      <c r="AJ77">
        <v>0</v>
      </c>
      <c r="AK77">
        <v>50.76</v>
      </c>
      <c r="AL77">
        <v>79.364599999999996</v>
      </c>
      <c r="AM77">
        <v>0</v>
      </c>
      <c r="AN77">
        <v>0.68867999999999996</v>
      </c>
      <c r="AO77">
        <v>21.315000000000001</v>
      </c>
      <c r="AP77">
        <v>8.9670000000000005</v>
      </c>
      <c r="AQ77">
        <v>34.020000000000003</v>
      </c>
      <c r="AR77">
        <v>53.543999999999997</v>
      </c>
      <c r="AS77">
        <v>31.897383000000001</v>
      </c>
      <c r="AT77">
        <v>12.772</v>
      </c>
      <c r="AU77">
        <v>0</v>
      </c>
      <c r="AV77">
        <v>0</v>
      </c>
      <c r="AW77">
        <v>0</v>
      </c>
      <c r="AX77">
        <v>0.97540000000000004</v>
      </c>
      <c r="AY77">
        <v>0</v>
      </c>
      <c r="AZ77">
        <f t="shared" si="3"/>
        <v>73.38000000000001</v>
      </c>
      <c r="BA77">
        <f t="shared" si="4"/>
        <v>2748.766705</v>
      </c>
      <c r="BB77">
        <v>74</v>
      </c>
      <c r="BD77">
        <v>25.2</v>
      </c>
      <c r="BE77">
        <v>7.44</v>
      </c>
      <c r="BF77">
        <v>0.96</v>
      </c>
      <c r="BG77">
        <v>3.88</v>
      </c>
      <c r="BH77">
        <v>4.3600000000000003</v>
      </c>
      <c r="BI77">
        <v>4.6900000000000004</v>
      </c>
      <c r="BJ77">
        <v>1.6</v>
      </c>
      <c r="BK77">
        <v>2.91</v>
      </c>
      <c r="BL77">
        <v>2.0499999999999998</v>
      </c>
      <c r="BM77">
        <v>1.61</v>
      </c>
      <c r="BN77">
        <v>0.5</v>
      </c>
      <c r="BO77">
        <v>11.34</v>
      </c>
      <c r="BP77">
        <v>0</v>
      </c>
      <c r="BQ77">
        <v>4.26</v>
      </c>
      <c r="BR77">
        <v>2.2400000000000002</v>
      </c>
      <c r="BS77">
        <v>0.34</v>
      </c>
      <c r="BT77">
        <v>0</v>
      </c>
      <c r="BU77">
        <v>0</v>
      </c>
      <c r="BV77">
        <v>0</v>
      </c>
      <c r="BW77">
        <f t="shared" si="5"/>
        <v>73.38000000000001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215.533728</v>
      </c>
      <c r="L78">
        <v>653.15009999999995</v>
      </c>
      <c r="M78">
        <v>75</v>
      </c>
      <c r="N78">
        <v>118.125</v>
      </c>
      <c r="O78">
        <v>123.66562500000001</v>
      </c>
      <c r="P78">
        <v>138</v>
      </c>
      <c r="Q78">
        <v>18.843</v>
      </c>
      <c r="R78">
        <v>33.57</v>
      </c>
      <c r="S78">
        <v>26.3901</v>
      </c>
      <c r="T78">
        <v>0</v>
      </c>
      <c r="U78">
        <v>348.97500000000002</v>
      </c>
      <c r="V78">
        <v>20.73</v>
      </c>
      <c r="W78">
        <v>42.49</v>
      </c>
      <c r="X78">
        <v>147.515625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38.448</v>
      </c>
      <c r="AH78">
        <v>152.27760000000001</v>
      </c>
      <c r="AI78">
        <v>7.6379999999999999</v>
      </c>
      <c r="AJ78">
        <v>0</v>
      </c>
      <c r="AK78">
        <v>50.76</v>
      </c>
      <c r="AL78">
        <v>79.364599999999996</v>
      </c>
      <c r="AM78">
        <v>5.1986999999999997</v>
      </c>
      <c r="AN78">
        <v>0.68867999999999996</v>
      </c>
      <c r="AO78">
        <v>21.315000000000001</v>
      </c>
      <c r="AP78">
        <v>8.9670000000000005</v>
      </c>
      <c r="AQ78">
        <v>34.020000000000003</v>
      </c>
      <c r="AR78">
        <v>53.543999999999997</v>
      </c>
      <c r="AS78">
        <v>31.897383000000001</v>
      </c>
      <c r="AT78">
        <v>12.772</v>
      </c>
      <c r="AU78">
        <v>0</v>
      </c>
      <c r="AV78">
        <v>0</v>
      </c>
      <c r="AW78">
        <v>0</v>
      </c>
      <c r="AX78">
        <v>0.97540000000000004</v>
      </c>
      <c r="AY78">
        <v>0</v>
      </c>
      <c r="AZ78">
        <f t="shared" si="3"/>
        <v>73.38000000000001</v>
      </c>
      <c r="BA78">
        <f t="shared" si="4"/>
        <v>2762.8394050000002</v>
      </c>
      <c r="BB78">
        <v>75</v>
      </c>
      <c r="BD78">
        <v>25.2</v>
      </c>
      <c r="BE78">
        <v>7.44</v>
      </c>
      <c r="BF78">
        <v>0.96</v>
      </c>
      <c r="BG78">
        <v>3.88</v>
      </c>
      <c r="BH78">
        <v>4.3600000000000003</v>
      </c>
      <c r="BI78">
        <v>4.6900000000000004</v>
      </c>
      <c r="BJ78">
        <v>1.6</v>
      </c>
      <c r="BK78">
        <v>2.91</v>
      </c>
      <c r="BL78">
        <v>2.0499999999999998</v>
      </c>
      <c r="BM78">
        <v>1.61</v>
      </c>
      <c r="BN78">
        <v>0.5</v>
      </c>
      <c r="BO78">
        <v>11.34</v>
      </c>
      <c r="BP78">
        <v>0</v>
      </c>
      <c r="BQ78">
        <v>4.26</v>
      </c>
      <c r="BR78">
        <v>2.2400000000000002</v>
      </c>
      <c r="BS78">
        <v>0.34</v>
      </c>
      <c r="BT78">
        <v>0</v>
      </c>
      <c r="BU78">
        <v>0</v>
      </c>
      <c r="BV78">
        <v>0</v>
      </c>
      <c r="BW78">
        <f t="shared" si="5"/>
        <v>73.38000000000001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215.533728</v>
      </c>
      <c r="L79">
        <v>653.15009999999995</v>
      </c>
      <c r="M79">
        <v>80</v>
      </c>
      <c r="N79">
        <v>118.125</v>
      </c>
      <c r="O79">
        <v>123.66562500000001</v>
      </c>
      <c r="P79">
        <v>138</v>
      </c>
      <c r="Q79">
        <v>18.843</v>
      </c>
      <c r="R79">
        <v>33.57</v>
      </c>
      <c r="S79">
        <v>26.3901</v>
      </c>
      <c r="T79">
        <v>0</v>
      </c>
      <c r="U79">
        <v>348.97500000000002</v>
      </c>
      <c r="V79">
        <v>20.73</v>
      </c>
      <c r="W79">
        <v>42.49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38.5732</v>
      </c>
      <c r="AE79">
        <v>49.436556000000003</v>
      </c>
      <c r="AF79">
        <v>29.58</v>
      </c>
      <c r="AG79">
        <v>38.448</v>
      </c>
      <c r="AH79">
        <v>154.5504</v>
      </c>
      <c r="AI79">
        <v>31.824999999999999</v>
      </c>
      <c r="AJ79">
        <v>0</v>
      </c>
      <c r="AK79">
        <v>50.76</v>
      </c>
      <c r="AL79">
        <v>79.364599999999996</v>
      </c>
      <c r="AM79">
        <v>15.804048</v>
      </c>
      <c r="AN79">
        <v>0.68867999999999996</v>
      </c>
      <c r="AO79">
        <v>21.315000000000001</v>
      </c>
      <c r="AP79">
        <v>6.9173999999999998</v>
      </c>
      <c r="AQ79">
        <v>34.020000000000003</v>
      </c>
      <c r="AR79">
        <v>48.576000000000001</v>
      </c>
      <c r="AS79">
        <v>31.897383000000001</v>
      </c>
      <c r="AT79">
        <v>12.772</v>
      </c>
      <c r="AU79">
        <v>0</v>
      </c>
      <c r="AV79">
        <v>0</v>
      </c>
      <c r="AW79">
        <v>0</v>
      </c>
      <c r="AX79">
        <v>0.97540000000000004</v>
      </c>
      <c r="AY79">
        <v>0</v>
      </c>
      <c r="AZ79">
        <f t="shared" si="3"/>
        <v>73.400000000000006</v>
      </c>
      <c r="BA79">
        <f t="shared" si="4"/>
        <v>2819.7730449999999</v>
      </c>
      <c r="BB79">
        <v>76</v>
      </c>
      <c r="BD79">
        <v>25.2</v>
      </c>
      <c r="BE79">
        <v>7.44</v>
      </c>
      <c r="BF79">
        <v>0.98</v>
      </c>
      <c r="BG79">
        <v>3.88</v>
      </c>
      <c r="BH79">
        <v>4.3600000000000003</v>
      </c>
      <c r="BI79">
        <v>4.6900000000000004</v>
      </c>
      <c r="BJ79">
        <v>1.6</v>
      </c>
      <c r="BK79">
        <v>2.91</v>
      </c>
      <c r="BL79">
        <v>2.0499999999999998</v>
      </c>
      <c r="BM79">
        <v>1.61</v>
      </c>
      <c r="BN79">
        <v>0.5</v>
      </c>
      <c r="BO79">
        <v>11.34</v>
      </c>
      <c r="BP79">
        <v>0</v>
      </c>
      <c r="BQ79">
        <v>4.26</v>
      </c>
      <c r="BR79">
        <v>2.2400000000000002</v>
      </c>
      <c r="BS79">
        <v>0.34</v>
      </c>
      <c r="BT79">
        <v>0</v>
      </c>
      <c r="BU79">
        <v>0</v>
      </c>
      <c r="BV79">
        <v>0</v>
      </c>
      <c r="BW79">
        <f t="shared" si="5"/>
        <v>73.400000000000006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215.533728</v>
      </c>
      <c r="L80">
        <v>653.15009999999995</v>
      </c>
      <c r="M80">
        <v>80</v>
      </c>
      <c r="N80">
        <v>118.125</v>
      </c>
      <c r="O80">
        <v>123.66562500000001</v>
      </c>
      <c r="P80">
        <v>138</v>
      </c>
      <c r="Q80">
        <v>18.843</v>
      </c>
      <c r="R80">
        <v>33.57</v>
      </c>
      <c r="S80">
        <v>26.3901</v>
      </c>
      <c r="T80">
        <v>0</v>
      </c>
      <c r="U80">
        <v>348.97500000000002</v>
      </c>
      <c r="V80">
        <v>20.73</v>
      </c>
      <c r="W80">
        <v>42.49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38.5732</v>
      </c>
      <c r="AE80">
        <v>49.436556000000003</v>
      </c>
      <c r="AF80">
        <v>29.58</v>
      </c>
      <c r="AG80">
        <v>38.448</v>
      </c>
      <c r="AH80">
        <v>154.5504</v>
      </c>
      <c r="AI80">
        <v>63.65</v>
      </c>
      <c r="AJ80">
        <v>0</v>
      </c>
      <c r="AK80">
        <v>50.76</v>
      </c>
      <c r="AL80">
        <v>79.364599999999996</v>
      </c>
      <c r="AM80">
        <v>15.804048</v>
      </c>
      <c r="AN80">
        <v>0.68867999999999996</v>
      </c>
      <c r="AO80">
        <v>21.315000000000001</v>
      </c>
      <c r="AP80">
        <v>6.9173999999999998</v>
      </c>
      <c r="AQ80">
        <v>34.020000000000003</v>
      </c>
      <c r="AR80">
        <v>48.576000000000001</v>
      </c>
      <c r="AS80">
        <v>31.897383000000001</v>
      </c>
      <c r="AT80">
        <v>12.772</v>
      </c>
      <c r="AU80">
        <v>0</v>
      </c>
      <c r="AV80">
        <v>0</v>
      </c>
      <c r="AW80">
        <v>0</v>
      </c>
      <c r="AX80">
        <v>0.97540000000000004</v>
      </c>
      <c r="AY80">
        <v>0</v>
      </c>
      <c r="AZ80">
        <f t="shared" si="3"/>
        <v>73.400000000000006</v>
      </c>
      <c r="BA80">
        <f t="shared" si="4"/>
        <v>2851.5980450000002</v>
      </c>
      <c r="BB80">
        <v>77</v>
      </c>
      <c r="BD80">
        <v>25.2</v>
      </c>
      <c r="BE80">
        <v>7.44</v>
      </c>
      <c r="BF80">
        <v>0.98</v>
      </c>
      <c r="BG80">
        <v>3.88</v>
      </c>
      <c r="BH80">
        <v>4.3600000000000003</v>
      </c>
      <c r="BI80">
        <v>4.6900000000000004</v>
      </c>
      <c r="BJ80">
        <v>1.6</v>
      </c>
      <c r="BK80">
        <v>2.91</v>
      </c>
      <c r="BL80">
        <v>2.0499999999999998</v>
      </c>
      <c r="BM80">
        <v>1.61</v>
      </c>
      <c r="BN80">
        <v>0.5</v>
      </c>
      <c r="BO80">
        <v>11.34</v>
      </c>
      <c r="BP80">
        <v>0</v>
      </c>
      <c r="BQ80">
        <v>4.26</v>
      </c>
      <c r="BR80">
        <v>2.2400000000000002</v>
      </c>
      <c r="BS80">
        <v>0.34</v>
      </c>
      <c r="BT80">
        <v>0</v>
      </c>
      <c r="BU80">
        <v>0</v>
      </c>
      <c r="BV80">
        <v>0</v>
      </c>
      <c r="BW80">
        <f t="shared" si="5"/>
        <v>73.400000000000006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215.533728</v>
      </c>
      <c r="L81">
        <v>653.15009999999995</v>
      </c>
      <c r="M81">
        <v>80</v>
      </c>
      <c r="N81">
        <v>118.125</v>
      </c>
      <c r="O81">
        <v>123.66562500000001</v>
      </c>
      <c r="P81">
        <v>138</v>
      </c>
      <c r="Q81">
        <v>18.843</v>
      </c>
      <c r="R81">
        <v>33.57</v>
      </c>
      <c r="S81">
        <v>26.3901</v>
      </c>
      <c r="T81">
        <v>0</v>
      </c>
      <c r="U81">
        <v>348.97500000000002</v>
      </c>
      <c r="V81">
        <v>20.73</v>
      </c>
      <c r="W81">
        <v>42.49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38.5732</v>
      </c>
      <c r="AE81">
        <v>49.436556000000003</v>
      </c>
      <c r="AF81">
        <v>29.58</v>
      </c>
      <c r="AG81">
        <v>38.448</v>
      </c>
      <c r="AH81">
        <v>154.5504</v>
      </c>
      <c r="AI81">
        <v>63.65</v>
      </c>
      <c r="AJ81">
        <v>0</v>
      </c>
      <c r="AK81">
        <v>50.76</v>
      </c>
      <c r="AL81">
        <v>79.364599999999996</v>
      </c>
      <c r="AM81">
        <v>15.804048</v>
      </c>
      <c r="AN81">
        <v>0.68867999999999996</v>
      </c>
      <c r="AO81">
        <v>23.814</v>
      </c>
      <c r="AP81">
        <v>9.4794</v>
      </c>
      <c r="AQ81">
        <v>34.020000000000003</v>
      </c>
      <c r="AR81">
        <v>48.576000000000001</v>
      </c>
      <c r="AS81">
        <v>31.897383000000001</v>
      </c>
      <c r="AT81">
        <v>12.772</v>
      </c>
      <c r="AU81">
        <v>0</v>
      </c>
      <c r="AV81">
        <v>0</v>
      </c>
      <c r="AW81">
        <v>0</v>
      </c>
      <c r="AX81">
        <v>0.97540000000000004</v>
      </c>
      <c r="AY81">
        <v>0</v>
      </c>
      <c r="AZ81">
        <f t="shared" si="3"/>
        <v>73.38000000000001</v>
      </c>
      <c r="BA81">
        <f t="shared" si="4"/>
        <v>2856.6390450000004</v>
      </c>
      <c r="BB81">
        <v>78</v>
      </c>
      <c r="BD81">
        <v>25.2</v>
      </c>
      <c r="BE81">
        <v>7.44</v>
      </c>
      <c r="BF81">
        <v>0.96</v>
      </c>
      <c r="BG81">
        <v>3.88</v>
      </c>
      <c r="BH81">
        <v>4.3600000000000003</v>
      </c>
      <c r="BI81">
        <v>4.6900000000000004</v>
      </c>
      <c r="BJ81">
        <v>1.6</v>
      </c>
      <c r="BK81">
        <v>2.91</v>
      </c>
      <c r="BL81">
        <v>2.0499999999999998</v>
      </c>
      <c r="BM81">
        <v>1.61</v>
      </c>
      <c r="BN81">
        <v>0.5</v>
      </c>
      <c r="BO81">
        <v>11.34</v>
      </c>
      <c r="BP81">
        <v>0</v>
      </c>
      <c r="BQ81">
        <v>4.26</v>
      </c>
      <c r="BR81">
        <v>2.2400000000000002</v>
      </c>
      <c r="BS81">
        <v>0.34</v>
      </c>
      <c r="BT81">
        <v>0</v>
      </c>
      <c r="BU81">
        <v>0</v>
      </c>
      <c r="BV81">
        <v>0</v>
      </c>
      <c r="BW81">
        <f t="shared" si="5"/>
        <v>73.38000000000001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215.533728</v>
      </c>
      <c r="L82">
        <v>653.15009999999995</v>
      </c>
      <c r="M82">
        <v>80</v>
      </c>
      <c r="N82">
        <v>118.125</v>
      </c>
      <c r="O82">
        <v>123.66562500000001</v>
      </c>
      <c r="P82">
        <v>138</v>
      </c>
      <c r="Q82">
        <v>18.843</v>
      </c>
      <c r="R82">
        <v>33.57</v>
      </c>
      <c r="S82">
        <v>26.3901</v>
      </c>
      <c r="T82">
        <v>0</v>
      </c>
      <c r="U82">
        <v>348.97500000000002</v>
      </c>
      <c r="V82">
        <v>20.73</v>
      </c>
      <c r="W82">
        <v>42.49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38.5732</v>
      </c>
      <c r="AE82">
        <v>49.436556000000003</v>
      </c>
      <c r="AF82">
        <v>29.58</v>
      </c>
      <c r="AG82">
        <v>38.448</v>
      </c>
      <c r="AH82">
        <v>154.5504</v>
      </c>
      <c r="AI82">
        <v>63.65</v>
      </c>
      <c r="AJ82">
        <v>0</v>
      </c>
      <c r="AK82">
        <v>50.76</v>
      </c>
      <c r="AL82">
        <v>79.364599999999996</v>
      </c>
      <c r="AM82">
        <v>15.804048</v>
      </c>
      <c r="AN82">
        <v>0.68867999999999996</v>
      </c>
      <c r="AO82">
        <v>23.814</v>
      </c>
      <c r="AP82">
        <v>9.4794</v>
      </c>
      <c r="AQ82">
        <v>34.020000000000003</v>
      </c>
      <c r="AR82">
        <v>48.576000000000001</v>
      </c>
      <c r="AS82">
        <v>31.897383000000001</v>
      </c>
      <c r="AT82">
        <v>12.772</v>
      </c>
      <c r="AU82">
        <v>0</v>
      </c>
      <c r="AV82">
        <v>0</v>
      </c>
      <c r="AW82">
        <v>0</v>
      </c>
      <c r="AX82">
        <v>0.97540000000000004</v>
      </c>
      <c r="AY82">
        <v>0</v>
      </c>
      <c r="AZ82">
        <f t="shared" si="3"/>
        <v>73.38000000000001</v>
      </c>
      <c r="BA82">
        <f t="shared" si="4"/>
        <v>2856.6390450000004</v>
      </c>
      <c r="BB82">
        <v>79</v>
      </c>
      <c r="BD82">
        <v>25.2</v>
      </c>
      <c r="BE82">
        <v>7.44</v>
      </c>
      <c r="BF82">
        <v>0.96</v>
      </c>
      <c r="BG82">
        <v>3.88</v>
      </c>
      <c r="BH82">
        <v>4.3600000000000003</v>
      </c>
      <c r="BI82">
        <v>4.6900000000000004</v>
      </c>
      <c r="BJ82">
        <v>1.6</v>
      </c>
      <c r="BK82">
        <v>2.91</v>
      </c>
      <c r="BL82">
        <v>2.0499999999999998</v>
      </c>
      <c r="BM82">
        <v>1.61</v>
      </c>
      <c r="BN82">
        <v>0.5</v>
      </c>
      <c r="BO82">
        <v>11.34</v>
      </c>
      <c r="BP82">
        <v>0</v>
      </c>
      <c r="BQ82">
        <v>4.26</v>
      </c>
      <c r="BR82">
        <v>2.2400000000000002</v>
      </c>
      <c r="BS82">
        <v>0.34</v>
      </c>
      <c r="BT82">
        <v>0</v>
      </c>
      <c r="BU82">
        <v>0</v>
      </c>
      <c r="BV82">
        <v>0</v>
      </c>
      <c r="BW82">
        <f t="shared" si="5"/>
        <v>73.38000000000001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215.533728</v>
      </c>
      <c r="L83">
        <v>653.15009999999995</v>
      </c>
      <c r="M83">
        <v>80</v>
      </c>
      <c r="N83">
        <v>118.125</v>
      </c>
      <c r="O83">
        <v>123.66562500000001</v>
      </c>
      <c r="P83">
        <v>138</v>
      </c>
      <c r="Q83">
        <v>18.843</v>
      </c>
      <c r="R83">
        <v>33.57</v>
      </c>
      <c r="S83">
        <v>26.3901</v>
      </c>
      <c r="T83">
        <v>0</v>
      </c>
      <c r="U83">
        <v>348.97500000000002</v>
      </c>
      <c r="V83">
        <v>20.73</v>
      </c>
      <c r="W83">
        <v>42.49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38.5732</v>
      </c>
      <c r="AE83">
        <v>49.436556000000003</v>
      </c>
      <c r="AF83">
        <v>29.58</v>
      </c>
      <c r="AG83">
        <v>38.448</v>
      </c>
      <c r="AH83">
        <v>154.5504</v>
      </c>
      <c r="AI83">
        <v>63.65</v>
      </c>
      <c r="AJ83">
        <v>0</v>
      </c>
      <c r="AK83">
        <v>50.76</v>
      </c>
      <c r="AL83">
        <v>79.364599999999996</v>
      </c>
      <c r="AM83">
        <v>15.804048</v>
      </c>
      <c r="AN83">
        <v>0.68867999999999996</v>
      </c>
      <c r="AO83">
        <v>23.814</v>
      </c>
      <c r="AP83">
        <v>9.4794</v>
      </c>
      <c r="AQ83">
        <v>34.020000000000003</v>
      </c>
      <c r="AR83">
        <v>53.543999999999997</v>
      </c>
      <c r="AS83">
        <v>31.897383000000001</v>
      </c>
      <c r="AT83">
        <v>12.772</v>
      </c>
      <c r="AU83">
        <v>0</v>
      </c>
      <c r="AV83">
        <v>0</v>
      </c>
      <c r="AW83">
        <v>0</v>
      </c>
      <c r="AX83">
        <v>0.97540000000000004</v>
      </c>
      <c r="AY83">
        <v>0</v>
      </c>
      <c r="AZ83">
        <f t="shared" si="3"/>
        <v>73.760000000000005</v>
      </c>
      <c r="BA83">
        <f t="shared" si="4"/>
        <v>2861.9870450000003</v>
      </c>
      <c r="BB83">
        <v>80</v>
      </c>
      <c r="BD83">
        <v>25.2</v>
      </c>
      <c r="BE83">
        <v>7.44</v>
      </c>
      <c r="BF83">
        <v>1.02</v>
      </c>
      <c r="BG83">
        <v>3.88</v>
      </c>
      <c r="BH83">
        <v>4.3600000000000003</v>
      </c>
      <c r="BI83">
        <v>4.6900000000000004</v>
      </c>
      <c r="BJ83">
        <v>1.6</v>
      </c>
      <c r="BK83">
        <v>3.23</v>
      </c>
      <c r="BL83">
        <v>2.0499999999999998</v>
      </c>
      <c r="BM83">
        <v>1.61</v>
      </c>
      <c r="BN83">
        <v>0.5</v>
      </c>
      <c r="BO83">
        <v>11.34</v>
      </c>
      <c r="BP83">
        <v>0</v>
      </c>
      <c r="BQ83">
        <v>4.26</v>
      </c>
      <c r="BR83">
        <v>2.2400000000000002</v>
      </c>
      <c r="BS83">
        <v>0.34</v>
      </c>
      <c r="BT83">
        <v>0</v>
      </c>
      <c r="BU83">
        <v>0</v>
      </c>
      <c r="BV83">
        <v>0</v>
      </c>
      <c r="BW83">
        <f t="shared" si="5"/>
        <v>73.760000000000005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215.533728</v>
      </c>
      <c r="L84">
        <v>653.15009999999995</v>
      </c>
      <c r="M84">
        <v>80</v>
      </c>
      <c r="N84">
        <v>118.125</v>
      </c>
      <c r="O84">
        <v>123.66562500000001</v>
      </c>
      <c r="P84">
        <v>138</v>
      </c>
      <c r="Q84">
        <v>18.843</v>
      </c>
      <c r="R84">
        <v>33.57</v>
      </c>
      <c r="S84">
        <v>26.3901</v>
      </c>
      <c r="T84">
        <v>0</v>
      </c>
      <c r="U84">
        <v>348.97500000000002</v>
      </c>
      <c r="V84">
        <v>20.73</v>
      </c>
      <c r="W84">
        <v>42.49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38.5732</v>
      </c>
      <c r="AE84">
        <v>49.436556000000003</v>
      </c>
      <c r="AF84">
        <v>29.58</v>
      </c>
      <c r="AG84">
        <v>38.448</v>
      </c>
      <c r="AH84">
        <v>154.5504</v>
      </c>
      <c r="AI84">
        <v>63.65</v>
      </c>
      <c r="AJ84">
        <v>0</v>
      </c>
      <c r="AK84">
        <v>50.76</v>
      </c>
      <c r="AL84">
        <v>79.364599999999996</v>
      </c>
      <c r="AM84">
        <v>15.4628</v>
      </c>
      <c r="AN84">
        <v>0.68867999999999996</v>
      </c>
      <c r="AO84">
        <v>23.814</v>
      </c>
      <c r="AP84">
        <v>9.4794</v>
      </c>
      <c r="AQ84">
        <v>34.020000000000003</v>
      </c>
      <c r="AR84">
        <v>53.543999999999997</v>
      </c>
      <c r="AS84">
        <v>31.897383000000001</v>
      </c>
      <c r="AT84">
        <v>12.772</v>
      </c>
      <c r="AU84">
        <v>0</v>
      </c>
      <c r="AV84">
        <v>0</v>
      </c>
      <c r="AW84">
        <v>0</v>
      </c>
      <c r="AX84">
        <v>0.97540000000000004</v>
      </c>
      <c r="AY84">
        <v>0</v>
      </c>
      <c r="AZ84">
        <f t="shared" si="3"/>
        <v>73.760000000000005</v>
      </c>
      <c r="BA84">
        <f t="shared" si="4"/>
        <v>2861.6457970000001</v>
      </c>
      <c r="BB84">
        <v>81</v>
      </c>
      <c r="BD84">
        <v>25.2</v>
      </c>
      <c r="BE84">
        <v>7.44</v>
      </c>
      <c r="BF84">
        <v>1.02</v>
      </c>
      <c r="BG84">
        <v>3.88</v>
      </c>
      <c r="BH84">
        <v>4.3600000000000003</v>
      </c>
      <c r="BI84">
        <v>4.6900000000000004</v>
      </c>
      <c r="BJ84">
        <v>1.6</v>
      </c>
      <c r="BK84">
        <v>3.23</v>
      </c>
      <c r="BL84">
        <v>2.0499999999999998</v>
      </c>
      <c r="BM84">
        <v>1.61</v>
      </c>
      <c r="BN84">
        <v>0.5</v>
      </c>
      <c r="BO84">
        <v>11.34</v>
      </c>
      <c r="BP84">
        <v>0</v>
      </c>
      <c r="BQ84">
        <v>4.26</v>
      </c>
      <c r="BR84">
        <v>2.2400000000000002</v>
      </c>
      <c r="BS84">
        <v>0.34</v>
      </c>
      <c r="BT84">
        <v>0</v>
      </c>
      <c r="BU84">
        <v>0</v>
      </c>
      <c r="BV84">
        <v>0</v>
      </c>
      <c r="BW84">
        <f t="shared" si="5"/>
        <v>73.760000000000005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215.533728</v>
      </c>
      <c r="L85">
        <v>653.15009999999995</v>
      </c>
      <c r="M85">
        <v>80</v>
      </c>
      <c r="N85">
        <v>118.125</v>
      </c>
      <c r="O85">
        <v>123.66562500000001</v>
      </c>
      <c r="P85">
        <v>138</v>
      </c>
      <c r="Q85">
        <v>18.843</v>
      </c>
      <c r="R85">
        <v>33.57</v>
      </c>
      <c r="S85">
        <v>26.3901</v>
      </c>
      <c r="T85">
        <v>0</v>
      </c>
      <c r="U85">
        <v>348.97500000000002</v>
      </c>
      <c r="V85">
        <v>20.73</v>
      </c>
      <c r="W85">
        <v>42.49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38.5732</v>
      </c>
      <c r="AE85">
        <v>49.436556000000003</v>
      </c>
      <c r="AF85">
        <v>29.58</v>
      </c>
      <c r="AG85">
        <v>38.448</v>
      </c>
      <c r="AH85">
        <v>154.5504</v>
      </c>
      <c r="AI85">
        <v>63.65</v>
      </c>
      <c r="AJ85">
        <v>0</v>
      </c>
      <c r="AK85">
        <v>50.76</v>
      </c>
      <c r="AL85">
        <v>79.364599999999996</v>
      </c>
      <c r="AM85">
        <v>14.129799999999999</v>
      </c>
      <c r="AN85">
        <v>0.68867999999999996</v>
      </c>
      <c r="AO85">
        <v>23.814</v>
      </c>
      <c r="AP85">
        <v>9.4794</v>
      </c>
      <c r="AQ85">
        <v>34.020000000000003</v>
      </c>
      <c r="AR85">
        <v>48.576000000000001</v>
      </c>
      <c r="AS85">
        <v>31.897383000000001</v>
      </c>
      <c r="AT85">
        <v>13.8432</v>
      </c>
      <c r="AU85">
        <v>0</v>
      </c>
      <c r="AV85">
        <v>0</v>
      </c>
      <c r="AW85">
        <v>0</v>
      </c>
      <c r="AX85">
        <v>0.97540000000000004</v>
      </c>
      <c r="AY85">
        <v>0</v>
      </c>
      <c r="AZ85">
        <f t="shared" si="3"/>
        <v>73.66</v>
      </c>
      <c r="BA85">
        <f t="shared" si="4"/>
        <v>2856.3159970000002</v>
      </c>
      <c r="BB85">
        <v>82</v>
      </c>
      <c r="BD85">
        <v>25.2</v>
      </c>
      <c r="BE85">
        <v>7.44</v>
      </c>
      <c r="BF85">
        <v>1.08</v>
      </c>
      <c r="BG85">
        <v>3.88</v>
      </c>
      <c r="BH85">
        <v>4.3600000000000003</v>
      </c>
      <c r="BI85">
        <v>4.6900000000000004</v>
      </c>
      <c r="BJ85">
        <v>1.6</v>
      </c>
      <c r="BK85">
        <v>3.23</v>
      </c>
      <c r="BL85">
        <v>2.0499999999999998</v>
      </c>
      <c r="BM85">
        <v>1.61</v>
      </c>
      <c r="BN85">
        <v>0.5</v>
      </c>
      <c r="BO85">
        <v>11.18</v>
      </c>
      <c r="BP85">
        <v>0</v>
      </c>
      <c r="BQ85">
        <v>4.26</v>
      </c>
      <c r="BR85">
        <v>2.2400000000000002</v>
      </c>
      <c r="BS85">
        <v>0.34</v>
      </c>
      <c r="BT85">
        <v>0</v>
      </c>
      <c r="BU85">
        <v>0</v>
      </c>
      <c r="BV85">
        <v>0</v>
      </c>
      <c r="BW85">
        <f t="shared" si="5"/>
        <v>73.66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215.533728</v>
      </c>
      <c r="L86">
        <v>653.15009999999995</v>
      </c>
      <c r="M86">
        <v>80</v>
      </c>
      <c r="N86">
        <v>118.125</v>
      </c>
      <c r="O86">
        <v>123.66562500000001</v>
      </c>
      <c r="P86">
        <v>138</v>
      </c>
      <c r="Q86">
        <v>18.843</v>
      </c>
      <c r="R86">
        <v>33.57</v>
      </c>
      <c r="S86">
        <v>26.3901</v>
      </c>
      <c r="T86">
        <v>0</v>
      </c>
      <c r="U86">
        <v>348.97500000000002</v>
      </c>
      <c r="V86">
        <v>20.73</v>
      </c>
      <c r="W86">
        <v>42.49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38.5732</v>
      </c>
      <c r="AE86">
        <v>49.436556000000003</v>
      </c>
      <c r="AF86">
        <v>29.58</v>
      </c>
      <c r="AG86">
        <v>38.448</v>
      </c>
      <c r="AH86">
        <v>154.5504</v>
      </c>
      <c r="AI86">
        <v>19.094999999999999</v>
      </c>
      <c r="AJ86">
        <v>0</v>
      </c>
      <c r="AK86">
        <v>50.76</v>
      </c>
      <c r="AL86">
        <v>79.364599999999996</v>
      </c>
      <c r="AM86">
        <v>10.5307</v>
      </c>
      <c r="AN86">
        <v>0.68867999999999996</v>
      </c>
      <c r="AO86">
        <v>23.814</v>
      </c>
      <c r="AP86">
        <v>9.4794</v>
      </c>
      <c r="AQ86">
        <v>34.020000000000003</v>
      </c>
      <c r="AR86">
        <v>48.576000000000001</v>
      </c>
      <c r="AS86">
        <v>31.897383000000001</v>
      </c>
      <c r="AT86">
        <v>13.8432</v>
      </c>
      <c r="AU86">
        <v>0</v>
      </c>
      <c r="AV86">
        <v>0</v>
      </c>
      <c r="AW86">
        <v>0</v>
      </c>
      <c r="AX86">
        <v>0.97540000000000004</v>
      </c>
      <c r="AY86">
        <v>0</v>
      </c>
      <c r="AZ86">
        <f t="shared" si="3"/>
        <v>73.66</v>
      </c>
      <c r="BA86">
        <f t="shared" si="4"/>
        <v>2808.1618969999995</v>
      </c>
      <c r="BB86">
        <v>83</v>
      </c>
      <c r="BD86">
        <v>25.2</v>
      </c>
      <c r="BE86">
        <v>7.44</v>
      </c>
      <c r="BF86">
        <v>1.08</v>
      </c>
      <c r="BG86">
        <v>3.88</v>
      </c>
      <c r="BH86">
        <v>4.3600000000000003</v>
      </c>
      <c r="BI86">
        <v>4.6900000000000004</v>
      </c>
      <c r="BJ86">
        <v>1.6</v>
      </c>
      <c r="BK86">
        <v>3.23</v>
      </c>
      <c r="BL86">
        <v>2.0499999999999998</v>
      </c>
      <c r="BM86">
        <v>1.61</v>
      </c>
      <c r="BN86">
        <v>0.5</v>
      </c>
      <c r="BO86">
        <v>11.18</v>
      </c>
      <c r="BP86">
        <v>0</v>
      </c>
      <c r="BQ86">
        <v>4.26</v>
      </c>
      <c r="BR86">
        <v>2.2400000000000002</v>
      </c>
      <c r="BS86">
        <v>0.34</v>
      </c>
      <c r="BT86">
        <v>0</v>
      </c>
      <c r="BU86">
        <v>0</v>
      </c>
      <c r="BV86">
        <v>0</v>
      </c>
      <c r="BW86">
        <f t="shared" si="5"/>
        <v>73.66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215.533728</v>
      </c>
      <c r="L87">
        <v>653.15009999999995</v>
      </c>
      <c r="M87">
        <v>80</v>
      </c>
      <c r="N87">
        <v>118.125</v>
      </c>
      <c r="O87">
        <v>123.66562500000001</v>
      </c>
      <c r="P87">
        <v>138</v>
      </c>
      <c r="Q87">
        <v>18.843</v>
      </c>
      <c r="R87">
        <v>33.57</v>
      </c>
      <c r="S87">
        <v>26.3901</v>
      </c>
      <c r="T87">
        <v>0</v>
      </c>
      <c r="U87">
        <v>348.97500000000002</v>
      </c>
      <c r="V87">
        <v>20.73</v>
      </c>
      <c r="W87">
        <v>42.49</v>
      </c>
      <c r="X87">
        <v>147.515625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19.72</v>
      </c>
      <c r="AG87">
        <v>38.448</v>
      </c>
      <c r="AH87">
        <v>152.27760000000001</v>
      </c>
      <c r="AI87">
        <v>19.094999999999999</v>
      </c>
      <c r="AJ87">
        <v>0</v>
      </c>
      <c r="AK87">
        <v>50.76</v>
      </c>
      <c r="AL87">
        <v>79.364599999999996</v>
      </c>
      <c r="AM87">
        <v>3.9990000000000001</v>
      </c>
      <c r="AN87">
        <v>0.68867999999999996</v>
      </c>
      <c r="AO87">
        <v>23.814</v>
      </c>
      <c r="AP87">
        <v>9.4794</v>
      </c>
      <c r="AQ87">
        <v>34.020000000000003</v>
      </c>
      <c r="AR87">
        <v>48.576000000000001</v>
      </c>
      <c r="AS87">
        <v>31.897383000000001</v>
      </c>
      <c r="AT87">
        <v>13.8432</v>
      </c>
      <c r="AU87">
        <v>0</v>
      </c>
      <c r="AV87">
        <v>0</v>
      </c>
      <c r="AW87">
        <v>0</v>
      </c>
      <c r="AX87">
        <v>0.97540000000000004</v>
      </c>
      <c r="AY87">
        <v>0</v>
      </c>
      <c r="AZ87">
        <f t="shared" si="3"/>
        <v>73.66</v>
      </c>
      <c r="BA87">
        <f t="shared" si="4"/>
        <v>2779.4633049999993</v>
      </c>
      <c r="BB87">
        <v>84</v>
      </c>
      <c r="BD87">
        <v>25.2</v>
      </c>
      <c r="BE87">
        <v>7.44</v>
      </c>
      <c r="BF87">
        <v>1.08</v>
      </c>
      <c r="BG87">
        <v>3.88</v>
      </c>
      <c r="BH87">
        <v>4.3600000000000003</v>
      </c>
      <c r="BI87">
        <v>4.6900000000000004</v>
      </c>
      <c r="BJ87">
        <v>1.6</v>
      </c>
      <c r="BK87">
        <v>3.23</v>
      </c>
      <c r="BL87">
        <v>2.0499999999999998</v>
      </c>
      <c r="BM87">
        <v>1.61</v>
      </c>
      <c r="BN87">
        <v>0.5</v>
      </c>
      <c r="BO87">
        <v>11.18</v>
      </c>
      <c r="BP87">
        <v>0</v>
      </c>
      <c r="BQ87">
        <v>4.26</v>
      </c>
      <c r="BR87">
        <v>2.2400000000000002</v>
      </c>
      <c r="BS87">
        <v>0.34</v>
      </c>
      <c r="BT87">
        <v>0</v>
      </c>
      <c r="BU87">
        <v>0</v>
      </c>
      <c r="BV87">
        <v>0</v>
      </c>
      <c r="BW87">
        <f t="shared" si="5"/>
        <v>73.66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215.533728</v>
      </c>
      <c r="L88">
        <v>653.15009999999995</v>
      </c>
      <c r="M88">
        <v>80</v>
      </c>
      <c r="N88">
        <v>118.125</v>
      </c>
      <c r="O88">
        <v>123.66562500000001</v>
      </c>
      <c r="P88">
        <v>138</v>
      </c>
      <c r="Q88">
        <v>18.843</v>
      </c>
      <c r="R88">
        <v>33.57</v>
      </c>
      <c r="S88">
        <v>26.3901</v>
      </c>
      <c r="T88">
        <v>0</v>
      </c>
      <c r="U88">
        <v>348.97500000000002</v>
      </c>
      <c r="V88">
        <v>20.73</v>
      </c>
      <c r="W88">
        <v>42.49</v>
      </c>
      <c r="X88">
        <v>147.515625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19.72</v>
      </c>
      <c r="AG88">
        <v>38.448</v>
      </c>
      <c r="AH88">
        <v>152.27760000000001</v>
      </c>
      <c r="AI88">
        <v>19.094999999999999</v>
      </c>
      <c r="AJ88">
        <v>0</v>
      </c>
      <c r="AK88">
        <v>50.76</v>
      </c>
      <c r="AL88">
        <v>79.364599999999996</v>
      </c>
      <c r="AM88">
        <v>3.9990000000000001</v>
      </c>
      <c r="AN88">
        <v>0.68867999999999996</v>
      </c>
      <c r="AO88">
        <v>23.814</v>
      </c>
      <c r="AP88">
        <v>9.4794</v>
      </c>
      <c r="AQ88">
        <v>34.020000000000003</v>
      </c>
      <c r="AR88">
        <v>48.576000000000001</v>
      </c>
      <c r="AS88">
        <v>31.897383000000001</v>
      </c>
      <c r="AT88">
        <v>13.8432</v>
      </c>
      <c r="AU88">
        <v>0</v>
      </c>
      <c r="AV88">
        <v>0</v>
      </c>
      <c r="AW88">
        <v>0</v>
      </c>
      <c r="AX88">
        <v>0.97540000000000004</v>
      </c>
      <c r="AY88">
        <v>0</v>
      </c>
      <c r="AZ88">
        <f t="shared" si="3"/>
        <v>73.66</v>
      </c>
      <c r="BA88">
        <f t="shared" si="4"/>
        <v>2779.4633049999993</v>
      </c>
      <c r="BB88">
        <v>85</v>
      </c>
      <c r="BD88">
        <v>25.2</v>
      </c>
      <c r="BE88">
        <v>7.44</v>
      </c>
      <c r="BF88">
        <v>1.08</v>
      </c>
      <c r="BG88">
        <v>3.88</v>
      </c>
      <c r="BH88">
        <v>4.3600000000000003</v>
      </c>
      <c r="BI88">
        <v>4.6900000000000004</v>
      </c>
      <c r="BJ88">
        <v>1.6</v>
      </c>
      <c r="BK88">
        <v>3.23</v>
      </c>
      <c r="BL88">
        <v>2.0499999999999998</v>
      </c>
      <c r="BM88">
        <v>1.61</v>
      </c>
      <c r="BN88">
        <v>0.5</v>
      </c>
      <c r="BO88">
        <v>11.18</v>
      </c>
      <c r="BP88">
        <v>0</v>
      </c>
      <c r="BQ88">
        <v>4.26</v>
      </c>
      <c r="BR88">
        <v>2.2400000000000002</v>
      </c>
      <c r="BS88">
        <v>0.34</v>
      </c>
      <c r="BT88">
        <v>0</v>
      </c>
      <c r="BU88">
        <v>0</v>
      </c>
      <c r="BV88">
        <v>0</v>
      </c>
      <c r="BW88">
        <f t="shared" si="5"/>
        <v>73.66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215.533728</v>
      </c>
      <c r="L89">
        <v>653.15009999999995</v>
      </c>
      <c r="M89">
        <v>80</v>
      </c>
      <c r="N89">
        <v>118.125</v>
      </c>
      <c r="O89">
        <v>123.66562500000001</v>
      </c>
      <c r="P89">
        <v>138</v>
      </c>
      <c r="Q89">
        <v>18.843</v>
      </c>
      <c r="R89">
        <v>33.57</v>
      </c>
      <c r="S89">
        <v>26.3901</v>
      </c>
      <c r="T89">
        <v>0</v>
      </c>
      <c r="U89">
        <v>348.97500000000002</v>
      </c>
      <c r="V89">
        <v>20.73</v>
      </c>
      <c r="W89">
        <v>42.49</v>
      </c>
      <c r="X89">
        <v>147.515625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19.72</v>
      </c>
      <c r="AG89">
        <v>38.448</v>
      </c>
      <c r="AH89">
        <v>152.27760000000001</v>
      </c>
      <c r="AI89">
        <v>19.094999999999999</v>
      </c>
      <c r="AJ89">
        <v>0</v>
      </c>
      <c r="AK89">
        <v>50.76</v>
      </c>
      <c r="AL89">
        <v>79.364599999999996</v>
      </c>
      <c r="AM89">
        <v>3.9990000000000001</v>
      </c>
      <c r="AN89">
        <v>0.68867999999999996</v>
      </c>
      <c r="AO89">
        <v>23.814</v>
      </c>
      <c r="AP89">
        <v>9.4794</v>
      </c>
      <c r="AQ89">
        <v>34.020000000000003</v>
      </c>
      <c r="AR89">
        <v>48.576000000000001</v>
      </c>
      <c r="AS89">
        <v>31.897383000000001</v>
      </c>
      <c r="AT89">
        <v>13.8432</v>
      </c>
      <c r="AU89">
        <v>0</v>
      </c>
      <c r="AV89">
        <v>0</v>
      </c>
      <c r="AW89">
        <v>0</v>
      </c>
      <c r="AX89">
        <v>0.97540000000000004</v>
      </c>
      <c r="AY89">
        <v>0</v>
      </c>
      <c r="AZ89">
        <f t="shared" si="3"/>
        <v>73.66</v>
      </c>
      <c r="BA89">
        <f t="shared" si="4"/>
        <v>2779.4633049999993</v>
      </c>
      <c r="BB89">
        <v>86</v>
      </c>
      <c r="BD89">
        <v>25.2</v>
      </c>
      <c r="BE89">
        <v>7.44</v>
      </c>
      <c r="BF89">
        <v>1.08</v>
      </c>
      <c r="BG89">
        <v>3.88</v>
      </c>
      <c r="BH89">
        <v>4.3600000000000003</v>
      </c>
      <c r="BI89">
        <v>4.6900000000000004</v>
      </c>
      <c r="BJ89">
        <v>1.6</v>
      </c>
      <c r="BK89">
        <v>3.23</v>
      </c>
      <c r="BL89">
        <v>2.0499999999999998</v>
      </c>
      <c r="BM89">
        <v>1.61</v>
      </c>
      <c r="BN89">
        <v>0.5</v>
      </c>
      <c r="BO89">
        <v>11.18</v>
      </c>
      <c r="BP89">
        <v>0</v>
      </c>
      <c r="BQ89">
        <v>4.26</v>
      </c>
      <c r="BR89">
        <v>2.2400000000000002</v>
      </c>
      <c r="BS89">
        <v>0.34</v>
      </c>
      <c r="BT89">
        <v>0</v>
      </c>
      <c r="BU89">
        <v>0</v>
      </c>
      <c r="BV89">
        <v>0</v>
      </c>
      <c r="BW89">
        <f t="shared" si="5"/>
        <v>73.66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215.533728</v>
      </c>
      <c r="L90">
        <v>653.15009999999995</v>
      </c>
      <c r="M90">
        <v>80</v>
      </c>
      <c r="N90">
        <v>118.125</v>
      </c>
      <c r="O90">
        <v>123.66562500000001</v>
      </c>
      <c r="P90">
        <v>138</v>
      </c>
      <c r="Q90">
        <v>18.843</v>
      </c>
      <c r="R90">
        <v>33.57</v>
      </c>
      <c r="S90">
        <v>26.3901</v>
      </c>
      <c r="T90">
        <v>0</v>
      </c>
      <c r="U90">
        <v>348.97500000000002</v>
      </c>
      <c r="V90">
        <v>20.73</v>
      </c>
      <c r="W90">
        <v>42.49</v>
      </c>
      <c r="X90">
        <v>147.515625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19.72</v>
      </c>
      <c r="AG90">
        <v>38.448</v>
      </c>
      <c r="AH90">
        <v>152.27760000000001</v>
      </c>
      <c r="AI90">
        <v>19.094999999999999</v>
      </c>
      <c r="AJ90">
        <v>0</v>
      </c>
      <c r="AK90">
        <v>50.76</v>
      </c>
      <c r="AL90">
        <v>79.364599999999996</v>
      </c>
      <c r="AM90">
        <v>3.9990000000000001</v>
      </c>
      <c r="AN90">
        <v>0.68867999999999996</v>
      </c>
      <c r="AO90">
        <v>23.814</v>
      </c>
      <c r="AP90">
        <v>9.4794</v>
      </c>
      <c r="AQ90">
        <v>34.020000000000003</v>
      </c>
      <c r="AR90">
        <v>48.576000000000001</v>
      </c>
      <c r="AS90">
        <v>31.897383000000001</v>
      </c>
      <c r="AT90">
        <v>13.8432</v>
      </c>
      <c r="AU90">
        <v>0</v>
      </c>
      <c r="AV90">
        <v>0</v>
      </c>
      <c r="AW90">
        <v>0</v>
      </c>
      <c r="AX90">
        <v>0.97540000000000004</v>
      </c>
      <c r="AY90">
        <v>0</v>
      </c>
      <c r="AZ90">
        <f t="shared" si="3"/>
        <v>73.66</v>
      </c>
      <c r="BA90">
        <f t="shared" si="4"/>
        <v>2779.4633049999993</v>
      </c>
      <c r="BB90">
        <v>87</v>
      </c>
      <c r="BD90">
        <v>25.2</v>
      </c>
      <c r="BE90">
        <v>7.44</v>
      </c>
      <c r="BF90">
        <v>1.08</v>
      </c>
      <c r="BG90">
        <v>3.88</v>
      </c>
      <c r="BH90">
        <v>4.3600000000000003</v>
      </c>
      <c r="BI90">
        <v>4.6900000000000004</v>
      </c>
      <c r="BJ90">
        <v>1.6</v>
      </c>
      <c r="BK90">
        <v>3.23</v>
      </c>
      <c r="BL90">
        <v>2.0499999999999998</v>
      </c>
      <c r="BM90">
        <v>1.61</v>
      </c>
      <c r="BN90">
        <v>0.5</v>
      </c>
      <c r="BO90">
        <v>11.18</v>
      </c>
      <c r="BP90">
        <v>0</v>
      </c>
      <c r="BQ90">
        <v>4.26</v>
      </c>
      <c r="BR90">
        <v>2.2400000000000002</v>
      </c>
      <c r="BS90">
        <v>0.34</v>
      </c>
      <c r="BT90">
        <v>0</v>
      </c>
      <c r="BU90">
        <v>0</v>
      </c>
      <c r="BV90">
        <v>0</v>
      </c>
      <c r="BW90">
        <f t="shared" si="5"/>
        <v>73.66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215.533728</v>
      </c>
      <c r="L91">
        <v>653.15009999999995</v>
      </c>
      <c r="M91">
        <v>80</v>
      </c>
      <c r="N91">
        <v>118.125</v>
      </c>
      <c r="O91">
        <v>123.66562500000001</v>
      </c>
      <c r="P91">
        <v>138</v>
      </c>
      <c r="Q91">
        <v>18.843</v>
      </c>
      <c r="R91">
        <v>33.57</v>
      </c>
      <c r="S91">
        <v>26.3901</v>
      </c>
      <c r="T91">
        <v>0</v>
      </c>
      <c r="U91">
        <v>348.97500000000002</v>
      </c>
      <c r="V91">
        <v>20.73</v>
      </c>
      <c r="W91">
        <v>43.097000000000001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38.5732</v>
      </c>
      <c r="AE91">
        <v>49.436556000000003</v>
      </c>
      <c r="AF91">
        <v>29.58</v>
      </c>
      <c r="AG91">
        <v>38.448</v>
      </c>
      <c r="AH91">
        <v>154.5504</v>
      </c>
      <c r="AI91">
        <v>31.188500000000001</v>
      </c>
      <c r="AJ91">
        <v>0</v>
      </c>
      <c r="AK91">
        <v>50.76</v>
      </c>
      <c r="AL91">
        <v>79.364599999999996</v>
      </c>
      <c r="AM91">
        <v>15.7294</v>
      </c>
      <c r="AN91">
        <v>0.68867999999999996</v>
      </c>
      <c r="AO91">
        <v>23.814</v>
      </c>
      <c r="AP91">
        <v>9.4794</v>
      </c>
      <c r="AQ91">
        <v>34.020000000000003</v>
      </c>
      <c r="AR91">
        <v>48.576000000000001</v>
      </c>
      <c r="AS91">
        <v>31.897383000000001</v>
      </c>
      <c r="AT91">
        <v>13.8432</v>
      </c>
      <c r="AU91">
        <v>0</v>
      </c>
      <c r="AV91">
        <v>0</v>
      </c>
      <c r="AW91">
        <v>0</v>
      </c>
      <c r="AX91">
        <v>0.97540000000000004</v>
      </c>
      <c r="AY91">
        <v>0</v>
      </c>
      <c r="AZ91">
        <f t="shared" si="3"/>
        <v>72.73</v>
      </c>
      <c r="BA91">
        <f t="shared" si="4"/>
        <v>2825.1310970000004</v>
      </c>
      <c r="BB91">
        <v>88</v>
      </c>
      <c r="BD91">
        <v>24.08</v>
      </c>
      <c r="BE91">
        <v>7.63</v>
      </c>
      <c r="BF91">
        <v>1.03</v>
      </c>
      <c r="BG91">
        <v>3.99</v>
      </c>
      <c r="BH91">
        <v>4.3600000000000003</v>
      </c>
      <c r="BI91">
        <v>4.78</v>
      </c>
      <c r="BJ91">
        <v>1.56</v>
      </c>
      <c r="BK91">
        <v>3.3</v>
      </c>
      <c r="BL91">
        <v>2.2000000000000002</v>
      </c>
      <c r="BM91">
        <v>1.61</v>
      </c>
      <c r="BN91">
        <v>0.52</v>
      </c>
      <c r="BO91">
        <v>10.79</v>
      </c>
      <c r="BP91">
        <v>0</v>
      </c>
      <c r="BQ91">
        <v>4.3899999999999997</v>
      </c>
      <c r="BR91">
        <v>2.15</v>
      </c>
      <c r="BS91">
        <v>0.34</v>
      </c>
      <c r="BT91">
        <v>0</v>
      </c>
      <c r="BU91">
        <v>0</v>
      </c>
      <c r="BV91">
        <v>0</v>
      </c>
      <c r="BW91">
        <f t="shared" si="5"/>
        <v>72.73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215.533728</v>
      </c>
      <c r="L92">
        <v>653.15009999999995</v>
      </c>
      <c r="M92">
        <v>80</v>
      </c>
      <c r="N92">
        <v>118.125</v>
      </c>
      <c r="O92">
        <v>123.66562500000001</v>
      </c>
      <c r="P92">
        <v>138</v>
      </c>
      <c r="Q92">
        <v>18.843</v>
      </c>
      <c r="R92">
        <v>33.57</v>
      </c>
      <c r="S92">
        <v>26.3901</v>
      </c>
      <c r="T92">
        <v>0</v>
      </c>
      <c r="U92">
        <v>348.97500000000002</v>
      </c>
      <c r="V92">
        <v>20.73</v>
      </c>
      <c r="W92">
        <v>43.097000000000001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38.5732</v>
      </c>
      <c r="AE92">
        <v>49.436556000000003</v>
      </c>
      <c r="AF92">
        <v>29.58</v>
      </c>
      <c r="AG92">
        <v>38.448</v>
      </c>
      <c r="AH92">
        <v>154.5504</v>
      </c>
      <c r="AI92">
        <v>31.188500000000001</v>
      </c>
      <c r="AJ92">
        <v>0</v>
      </c>
      <c r="AK92">
        <v>50.76</v>
      </c>
      <c r="AL92">
        <v>79.364599999999996</v>
      </c>
      <c r="AM92">
        <v>15.7294</v>
      </c>
      <c r="AN92">
        <v>0.68867999999999996</v>
      </c>
      <c r="AO92">
        <v>23.814</v>
      </c>
      <c r="AP92">
        <v>9.4794</v>
      </c>
      <c r="AQ92">
        <v>34.020000000000003</v>
      </c>
      <c r="AR92">
        <v>48.576000000000001</v>
      </c>
      <c r="AS92">
        <v>31.897383000000001</v>
      </c>
      <c r="AT92">
        <v>13.8432</v>
      </c>
      <c r="AU92">
        <v>0</v>
      </c>
      <c r="AV92">
        <v>0</v>
      </c>
      <c r="AW92">
        <v>0</v>
      </c>
      <c r="AX92">
        <v>0.97540000000000004</v>
      </c>
      <c r="AY92">
        <v>0</v>
      </c>
      <c r="AZ92">
        <f t="shared" si="3"/>
        <v>72.73</v>
      </c>
      <c r="BA92">
        <f t="shared" si="4"/>
        <v>2825.1310970000004</v>
      </c>
      <c r="BB92">
        <v>89</v>
      </c>
      <c r="BD92">
        <v>24.08</v>
      </c>
      <c r="BE92">
        <v>7.63</v>
      </c>
      <c r="BF92">
        <v>1.03</v>
      </c>
      <c r="BG92">
        <v>3.99</v>
      </c>
      <c r="BH92">
        <v>4.3600000000000003</v>
      </c>
      <c r="BI92">
        <v>4.78</v>
      </c>
      <c r="BJ92">
        <v>1.56</v>
      </c>
      <c r="BK92">
        <v>3.3</v>
      </c>
      <c r="BL92">
        <v>2.2000000000000002</v>
      </c>
      <c r="BM92">
        <v>1.61</v>
      </c>
      <c r="BN92">
        <v>0.52</v>
      </c>
      <c r="BO92">
        <v>10.79</v>
      </c>
      <c r="BP92">
        <v>0</v>
      </c>
      <c r="BQ92">
        <v>4.3899999999999997</v>
      </c>
      <c r="BR92">
        <v>2.15</v>
      </c>
      <c r="BS92">
        <v>0.34</v>
      </c>
      <c r="BT92">
        <v>0</v>
      </c>
      <c r="BU92">
        <v>0</v>
      </c>
      <c r="BV92">
        <v>0</v>
      </c>
      <c r="BW92">
        <f t="shared" si="5"/>
        <v>72.73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215.533728</v>
      </c>
      <c r="L93">
        <v>653.15009999999995</v>
      </c>
      <c r="M93">
        <v>80</v>
      </c>
      <c r="N93">
        <v>118.125</v>
      </c>
      <c r="O93">
        <v>123.66562500000001</v>
      </c>
      <c r="P93">
        <v>138</v>
      </c>
      <c r="Q93">
        <v>18.843</v>
      </c>
      <c r="R93">
        <v>33.57</v>
      </c>
      <c r="S93">
        <v>26.3901</v>
      </c>
      <c r="T93">
        <v>0</v>
      </c>
      <c r="U93">
        <v>348.97500000000002</v>
      </c>
      <c r="V93">
        <v>20.73</v>
      </c>
      <c r="W93">
        <v>43.097000000000001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38.5732</v>
      </c>
      <c r="AE93">
        <v>49.436556000000003</v>
      </c>
      <c r="AF93">
        <v>29.58</v>
      </c>
      <c r="AG93">
        <v>38.448</v>
      </c>
      <c r="AH93">
        <v>154.5504</v>
      </c>
      <c r="AI93">
        <v>31.188500000000001</v>
      </c>
      <c r="AJ93">
        <v>0</v>
      </c>
      <c r="AK93">
        <v>50.76</v>
      </c>
      <c r="AL93">
        <v>79.364599999999996</v>
      </c>
      <c r="AM93">
        <v>15.7294</v>
      </c>
      <c r="AN93">
        <v>0.68867999999999996</v>
      </c>
      <c r="AO93">
        <v>23.814</v>
      </c>
      <c r="AP93">
        <v>9.4794</v>
      </c>
      <c r="AQ93">
        <v>34.020000000000003</v>
      </c>
      <c r="AR93">
        <v>48.576000000000001</v>
      </c>
      <c r="AS93">
        <v>31.897383000000001</v>
      </c>
      <c r="AT93">
        <v>13.8432</v>
      </c>
      <c r="AU93">
        <v>0</v>
      </c>
      <c r="AV93">
        <v>0</v>
      </c>
      <c r="AW93">
        <v>0</v>
      </c>
      <c r="AX93">
        <v>0.97540000000000004</v>
      </c>
      <c r="AY93">
        <v>0</v>
      </c>
      <c r="AZ93">
        <f t="shared" si="3"/>
        <v>72.989999999999995</v>
      </c>
      <c r="BA93">
        <f t="shared" si="4"/>
        <v>2825.3910970000002</v>
      </c>
      <c r="BB93">
        <v>90</v>
      </c>
      <c r="BD93">
        <v>24.08</v>
      </c>
      <c r="BE93">
        <v>7.63</v>
      </c>
      <c r="BF93">
        <v>1.03</v>
      </c>
      <c r="BG93">
        <v>3.99</v>
      </c>
      <c r="BH93">
        <v>4.3600000000000003</v>
      </c>
      <c r="BI93">
        <v>4.78</v>
      </c>
      <c r="BJ93">
        <v>1.56</v>
      </c>
      <c r="BK93">
        <v>3.3</v>
      </c>
      <c r="BL93">
        <v>2.2000000000000002</v>
      </c>
      <c r="BM93">
        <v>1.61</v>
      </c>
      <c r="BN93">
        <v>0.52</v>
      </c>
      <c r="BO93">
        <v>11.04</v>
      </c>
      <c r="BP93">
        <v>0</v>
      </c>
      <c r="BQ93">
        <v>4.3899999999999997</v>
      </c>
      <c r="BR93">
        <v>2.15</v>
      </c>
      <c r="BS93">
        <v>0.35</v>
      </c>
      <c r="BT93">
        <v>0</v>
      </c>
      <c r="BU93">
        <v>0</v>
      </c>
      <c r="BV93">
        <v>0</v>
      </c>
      <c r="BW93">
        <f t="shared" si="5"/>
        <v>72.989999999999995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215.533728</v>
      </c>
      <c r="L94">
        <v>653.15009999999995</v>
      </c>
      <c r="M94">
        <v>80</v>
      </c>
      <c r="N94">
        <v>118.125</v>
      </c>
      <c r="O94">
        <v>123.66562500000001</v>
      </c>
      <c r="P94">
        <v>138</v>
      </c>
      <c r="Q94">
        <v>18.843</v>
      </c>
      <c r="R94">
        <v>33.57</v>
      </c>
      <c r="S94">
        <v>26.3901</v>
      </c>
      <c r="T94">
        <v>0</v>
      </c>
      <c r="U94">
        <v>348.97500000000002</v>
      </c>
      <c r="V94">
        <v>20.73</v>
      </c>
      <c r="W94">
        <v>43.097000000000001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38.5732</v>
      </c>
      <c r="AE94">
        <v>49.436556000000003</v>
      </c>
      <c r="AF94">
        <v>29.58</v>
      </c>
      <c r="AG94">
        <v>38.448</v>
      </c>
      <c r="AH94">
        <v>154.5504</v>
      </c>
      <c r="AI94">
        <v>31.188500000000001</v>
      </c>
      <c r="AJ94">
        <v>0</v>
      </c>
      <c r="AK94">
        <v>50.76</v>
      </c>
      <c r="AL94">
        <v>79.364599999999996</v>
      </c>
      <c r="AM94">
        <v>13.33</v>
      </c>
      <c r="AN94">
        <v>0.68867999999999996</v>
      </c>
      <c r="AO94">
        <v>23.814</v>
      </c>
      <c r="AP94">
        <v>9.4794</v>
      </c>
      <c r="AQ94">
        <v>34.020000000000003</v>
      </c>
      <c r="AR94">
        <v>48.576000000000001</v>
      </c>
      <c r="AS94">
        <v>31.897383000000001</v>
      </c>
      <c r="AT94">
        <v>13.8432</v>
      </c>
      <c r="AU94">
        <v>0</v>
      </c>
      <c r="AV94">
        <v>0</v>
      </c>
      <c r="AW94">
        <v>0</v>
      </c>
      <c r="AX94">
        <v>0.97540000000000004</v>
      </c>
      <c r="AY94">
        <v>0</v>
      </c>
      <c r="AZ94">
        <f t="shared" si="3"/>
        <v>72.90000000000002</v>
      </c>
      <c r="BA94">
        <f t="shared" si="4"/>
        <v>2822.9016970000002</v>
      </c>
      <c r="BB94">
        <v>91</v>
      </c>
      <c r="BD94">
        <v>24.08</v>
      </c>
      <c r="BE94">
        <v>7.63</v>
      </c>
      <c r="BF94">
        <v>1.03</v>
      </c>
      <c r="BG94">
        <v>3.99</v>
      </c>
      <c r="BH94">
        <v>4.3600000000000003</v>
      </c>
      <c r="BI94">
        <v>4.78</v>
      </c>
      <c r="BJ94">
        <v>1.56</v>
      </c>
      <c r="BK94">
        <v>3.24</v>
      </c>
      <c r="BL94">
        <v>2.15</v>
      </c>
      <c r="BM94">
        <v>1.61</v>
      </c>
      <c r="BN94">
        <v>0.52</v>
      </c>
      <c r="BO94">
        <v>11.04</v>
      </c>
      <c r="BP94">
        <v>0</v>
      </c>
      <c r="BQ94">
        <v>4.3899999999999997</v>
      </c>
      <c r="BR94">
        <v>2.15</v>
      </c>
      <c r="BS94">
        <v>0.37</v>
      </c>
      <c r="BT94">
        <v>0</v>
      </c>
      <c r="BU94">
        <v>0</v>
      </c>
      <c r="BV94">
        <v>0</v>
      </c>
      <c r="BW94">
        <f t="shared" si="5"/>
        <v>72.90000000000002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215.533728</v>
      </c>
      <c r="L95">
        <v>653.15009999999995</v>
      </c>
      <c r="M95">
        <v>80</v>
      </c>
      <c r="N95">
        <v>118.125</v>
      </c>
      <c r="O95">
        <v>123.66562500000001</v>
      </c>
      <c r="P95">
        <v>138</v>
      </c>
      <c r="Q95">
        <v>18.843</v>
      </c>
      <c r="R95">
        <v>33.57</v>
      </c>
      <c r="S95">
        <v>26.3901</v>
      </c>
      <c r="T95">
        <v>0</v>
      </c>
      <c r="U95">
        <v>348.97500000000002</v>
      </c>
      <c r="V95">
        <v>20.73</v>
      </c>
      <c r="W95">
        <v>43.097000000000001</v>
      </c>
      <c r="X95">
        <v>147.515625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9.0711999999999993</v>
      </c>
      <c r="AG95">
        <v>38.448</v>
      </c>
      <c r="AH95">
        <v>152.27760000000001</v>
      </c>
      <c r="AI95">
        <v>31.188500000000001</v>
      </c>
      <c r="AJ95">
        <v>0</v>
      </c>
      <c r="AK95">
        <v>50.76</v>
      </c>
      <c r="AL95">
        <v>79.364599999999996</v>
      </c>
      <c r="AM95">
        <v>9.5975999999999999</v>
      </c>
      <c r="AN95">
        <v>0.68867999999999996</v>
      </c>
      <c r="AO95">
        <v>23.814</v>
      </c>
      <c r="AP95">
        <v>9.4794</v>
      </c>
      <c r="AQ95">
        <v>34.020000000000003</v>
      </c>
      <c r="AR95">
        <v>48.576000000000001</v>
      </c>
      <c r="AS95">
        <v>31.897383000000001</v>
      </c>
      <c r="AT95">
        <v>13.8432</v>
      </c>
      <c r="AU95">
        <v>0</v>
      </c>
      <c r="AV95">
        <v>0</v>
      </c>
      <c r="AW95">
        <v>0</v>
      </c>
      <c r="AX95">
        <v>0.97540000000000004</v>
      </c>
      <c r="AY95">
        <v>0</v>
      </c>
      <c r="AZ95">
        <f t="shared" si="3"/>
        <v>72.920000000000016</v>
      </c>
      <c r="BA95">
        <f t="shared" si="4"/>
        <v>2786.3736050000002</v>
      </c>
      <c r="BB95">
        <v>92</v>
      </c>
      <c r="BD95">
        <v>24.08</v>
      </c>
      <c r="BE95">
        <v>7.63</v>
      </c>
      <c r="BF95">
        <v>1.03</v>
      </c>
      <c r="BG95">
        <v>3.99</v>
      </c>
      <c r="BH95">
        <v>4.3600000000000003</v>
      </c>
      <c r="BI95">
        <v>4.78</v>
      </c>
      <c r="BJ95">
        <v>1.56</v>
      </c>
      <c r="BK95">
        <v>3.24</v>
      </c>
      <c r="BL95">
        <v>2.15</v>
      </c>
      <c r="BM95">
        <v>1.61</v>
      </c>
      <c r="BN95">
        <v>0.52</v>
      </c>
      <c r="BO95">
        <v>11.04</v>
      </c>
      <c r="BP95">
        <v>0</v>
      </c>
      <c r="BQ95">
        <v>4.3899999999999997</v>
      </c>
      <c r="BR95">
        <v>2.15</v>
      </c>
      <c r="BS95">
        <v>0.39</v>
      </c>
      <c r="BT95">
        <v>0</v>
      </c>
      <c r="BU95">
        <v>0</v>
      </c>
      <c r="BV95">
        <v>0</v>
      </c>
      <c r="BW95">
        <f t="shared" si="5"/>
        <v>72.920000000000016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215.533728</v>
      </c>
      <c r="L96">
        <v>653.15009999999995</v>
      </c>
      <c r="M96">
        <v>75</v>
      </c>
      <c r="N96">
        <v>118.125</v>
      </c>
      <c r="O96">
        <v>123.66562500000001</v>
      </c>
      <c r="P96">
        <v>138</v>
      </c>
      <c r="Q96">
        <v>18.843</v>
      </c>
      <c r="R96">
        <v>33.57</v>
      </c>
      <c r="S96">
        <v>26.3901</v>
      </c>
      <c r="T96">
        <v>0</v>
      </c>
      <c r="U96">
        <v>348.97500000000002</v>
      </c>
      <c r="V96">
        <v>20.73</v>
      </c>
      <c r="W96">
        <v>43.097000000000001</v>
      </c>
      <c r="X96">
        <v>147.515625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38.448</v>
      </c>
      <c r="AH96">
        <v>152.27760000000001</v>
      </c>
      <c r="AI96">
        <v>31.188500000000001</v>
      </c>
      <c r="AJ96">
        <v>0</v>
      </c>
      <c r="AK96">
        <v>50.76</v>
      </c>
      <c r="AL96">
        <v>79.364599999999996</v>
      </c>
      <c r="AM96">
        <v>0</v>
      </c>
      <c r="AN96">
        <v>0.68867999999999996</v>
      </c>
      <c r="AO96">
        <v>23.814</v>
      </c>
      <c r="AP96">
        <v>9.4794</v>
      </c>
      <c r="AQ96">
        <v>34.020000000000003</v>
      </c>
      <c r="AR96">
        <v>48.576000000000001</v>
      </c>
      <c r="AS96">
        <v>31.897383000000001</v>
      </c>
      <c r="AT96">
        <v>13.8432</v>
      </c>
      <c r="AU96">
        <v>0</v>
      </c>
      <c r="AV96">
        <v>0</v>
      </c>
      <c r="AW96">
        <v>0</v>
      </c>
      <c r="AX96">
        <v>0.97540000000000004</v>
      </c>
      <c r="AY96">
        <v>0</v>
      </c>
      <c r="AZ96">
        <f t="shared" si="3"/>
        <v>72.930000000000021</v>
      </c>
      <c r="BA96">
        <f t="shared" si="4"/>
        <v>2771.5888049999999</v>
      </c>
      <c r="BB96">
        <v>93</v>
      </c>
      <c r="BD96">
        <v>24.08</v>
      </c>
      <c r="BE96">
        <v>7.63</v>
      </c>
      <c r="BF96">
        <v>1.03</v>
      </c>
      <c r="BG96">
        <v>3.99</v>
      </c>
      <c r="BH96">
        <v>4.3600000000000003</v>
      </c>
      <c r="BI96">
        <v>4.78</v>
      </c>
      <c r="BJ96">
        <v>1.56</v>
      </c>
      <c r="BK96">
        <v>3.24</v>
      </c>
      <c r="BL96">
        <v>2.15</v>
      </c>
      <c r="BM96">
        <v>1.61</v>
      </c>
      <c r="BN96">
        <v>0.52</v>
      </c>
      <c r="BO96">
        <v>11.04</v>
      </c>
      <c r="BP96">
        <v>0</v>
      </c>
      <c r="BQ96">
        <v>4.3899999999999997</v>
      </c>
      <c r="BR96">
        <v>2.15</v>
      </c>
      <c r="BS96">
        <v>0.4</v>
      </c>
      <c r="BT96">
        <v>0</v>
      </c>
      <c r="BU96">
        <v>0</v>
      </c>
      <c r="BV96">
        <v>0</v>
      </c>
      <c r="BW96">
        <f t="shared" si="5"/>
        <v>72.930000000000021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215.533728</v>
      </c>
      <c r="L97">
        <v>653.15009999999995</v>
      </c>
      <c r="M97">
        <v>75</v>
      </c>
      <c r="N97">
        <v>118.125</v>
      </c>
      <c r="O97">
        <v>123.66562500000001</v>
      </c>
      <c r="P97">
        <v>138</v>
      </c>
      <c r="Q97">
        <v>18.843</v>
      </c>
      <c r="R97">
        <v>33.57</v>
      </c>
      <c r="S97">
        <v>26.3901</v>
      </c>
      <c r="T97">
        <v>0</v>
      </c>
      <c r="U97">
        <v>348.97500000000002</v>
      </c>
      <c r="V97">
        <v>20.73</v>
      </c>
      <c r="W97">
        <v>43.097000000000001</v>
      </c>
      <c r="X97">
        <v>147.515625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38.448</v>
      </c>
      <c r="AH97">
        <v>152.27760000000001</v>
      </c>
      <c r="AI97">
        <v>18.458500000000001</v>
      </c>
      <c r="AJ97">
        <v>0</v>
      </c>
      <c r="AK97">
        <v>50.76</v>
      </c>
      <c r="AL97">
        <v>79.364599999999996</v>
      </c>
      <c r="AM97">
        <v>0</v>
      </c>
      <c r="AN97">
        <v>0.68867999999999996</v>
      </c>
      <c r="AO97">
        <v>23.814</v>
      </c>
      <c r="AP97">
        <v>9.4794</v>
      </c>
      <c r="AQ97">
        <v>34.020000000000003</v>
      </c>
      <c r="AR97">
        <v>48.576000000000001</v>
      </c>
      <c r="AS97">
        <v>31.897383000000001</v>
      </c>
      <c r="AT97">
        <v>13.8432</v>
      </c>
      <c r="AU97">
        <v>0</v>
      </c>
      <c r="AV97">
        <v>0</v>
      </c>
      <c r="AW97">
        <v>0</v>
      </c>
      <c r="AX97">
        <v>0.97540000000000004</v>
      </c>
      <c r="AY97">
        <v>0</v>
      </c>
      <c r="AZ97">
        <f t="shared" si="3"/>
        <v>73.240000000000009</v>
      </c>
      <c r="BA97">
        <f t="shared" si="4"/>
        <v>2759.1688050000002</v>
      </c>
      <c r="BB97">
        <v>94</v>
      </c>
      <c r="BD97">
        <v>24.08</v>
      </c>
      <c r="BE97">
        <v>7.63</v>
      </c>
      <c r="BF97">
        <v>1.03</v>
      </c>
      <c r="BG97">
        <v>3.99</v>
      </c>
      <c r="BH97">
        <v>4.6500000000000004</v>
      </c>
      <c r="BI97">
        <v>4.78</v>
      </c>
      <c r="BJ97">
        <v>1.56</v>
      </c>
      <c r="BK97">
        <v>3.24</v>
      </c>
      <c r="BL97">
        <v>2.15</v>
      </c>
      <c r="BM97">
        <v>1.61</v>
      </c>
      <c r="BN97">
        <v>0.52</v>
      </c>
      <c r="BO97">
        <v>11.04</v>
      </c>
      <c r="BP97">
        <v>0</v>
      </c>
      <c r="BQ97">
        <v>4.3899999999999997</v>
      </c>
      <c r="BR97">
        <v>2.15</v>
      </c>
      <c r="BS97">
        <v>0.42</v>
      </c>
      <c r="BT97">
        <v>0</v>
      </c>
      <c r="BU97">
        <v>0</v>
      </c>
      <c r="BV97">
        <v>0</v>
      </c>
      <c r="BW97">
        <f t="shared" si="5"/>
        <v>73.240000000000009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215.533728</v>
      </c>
      <c r="L98">
        <v>653.15009999999995</v>
      </c>
      <c r="M98">
        <v>75</v>
      </c>
      <c r="N98">
        <v>118.125</v>
      </c>
      <c r="O98">
        <v>123.66562500000001</v>
      </c>
      <c r="P98">
        <v>138</v>
      </c>
      <c r="Q98">
        <v>18.843</v>
      </c>
      <c r="R98">
        <v>33.57</v>
      </c>
      <c r="S98">
        <v>26.3901</v>
      </c>
      <c r="T98">
        <v>0</v>
      </c>
      <c r="U98">
        <v>348.97500000000002</v>
      </c>
      <c r="V98">
        <v>20.73</v>
      </c>
      <c r="W98">
        <v>43.097000000000001</v>
      </c>
      <c r="X98">
        <v>147.515625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38.448</v>
      </c>
      <c r="AH98">
        <v>152.27760000000001</v>
      </c>
      <c r="AI98">
        <v>18.458500000000001</v>
      </c>
      <c r="AJ98">
        <v>0</v>
      </c>
      <c r="AK98">
        <v>50.76</v>
      </c>
      <c r="AL98">
        <v>79.364599999999996</v>
      </c>
      <c r="AM98">
        <v>0</v>
      </c>
      <c r="AN98">
        <v>0.68867999999999996</v>
      </c>
      <c r="AO98">
        <v>23.814</v>
      </c>
      <c r="AP98">
        <v>9.4794</v>
      </c>
      <c r="AQ98">
        <v>34.020000000000003</v>
      </c>
      <c r="AR98">
        <v>48.576000000000001</v>
      </c>
      <c r="AS98">
        <v>31.897383000000001</v>
      </c>
      <c r="AT98">
        <v>13.8432</v>
      </c>
      <c r="AU98">
        <v>0</v>
      </c>
      <c r="AV98">
        <v>0</v>
      </c>
      <c r="AW98">
        <v>0</v>
      </c>
      <c r="AX98">
        <v>0.97540000000000004</v>
      </c>
      <c r="AY98">
        <v>0</v>
      </c>
      <c r="AZ98">
        <f t="shared" si="3"/>
        <v>73.420000000000016</v>
      </c>
      <c r="BA98">
        <f t="shared" si="4"/>
        <v>2759.3488050000001</v>
      </c>
      <c r="BB98">
        <v>95</v>
      </c>
      <c r="BD98">
        <v>24.08</v>
      </c>
      <c r="BE98">
        <v>7.63</v>
      </c>
      <c r="BF98">
        <v>1.03</v>
      </c>
      <c r="BG98">
        <v>3.99</v>
      </c>
      <c r="BH98">
        <v>4.8</v>
      </c>
      <c r="BI98">
        <v>4.78</v>
      </c>
      <c r="BJ98">
        <v>1.56</v>
      </c>
      <c r="BK98">
        <v>3.24</v>
      </c>
      <c r="BL98">
        <v>2.15</v>
      </c>
      <c r="BM98">
        <v>1.61</v>
      </c>
      <c r="BN98">
        <v>0.52</v>
      </c>
      <c r="BO98">
        <v>11.04</v>
      </c>
      <c r="BP98">
        <v>0</v>
      </c>
      <c r="BQ98">
        <v>4.3899999999999997</v>
      </c>
      <c r="BR98">
        <v>2.15</v>
      </c>
      <c r="BS98">
        <v>0.45</v>
      </c>
      <c r="BT98">
        <v>0</v>
      </c>
      <c r="BU98">
        <v>0</v>
      </c>
      <c r="BV98">
        <v>0</v>
      </c>
      <c r="BW98">
        <f t="shared" si="5"/>
        <v>73.420000000000016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3.8200000000000005E-3</v>
      </c>
      <c r="H99">
        <f t="shared" si="6"/>
        <v>0</v>
      </c>
      <c r="I99">
        <f t="shared" si="6"/>
        <v>1.0960000000000002E-3</v>
      </c>
      <c r="J99">
        <f t="shared" si="6"/>
        <v>5.8439999999999999E-2</v>
      </c>
      <c r="K99">
        <f t="shared" si="6"/>
        <v>4.9325906864999984</v>
      </c>
      <c r="L99">
        <f t="shared" si="6"/>
        <v>14.240007899999984</v>
      </c>
      <c r="M99">
        <f t="shared" si="6"/>
        <v>1.95875</v>
      </c>
      <c r="N99">
        <f t="shared" si="6"/>
        <v>2.835</v>
      </c>
      <c r="O99">
        <f t="shared" si="6"/>
        <v>2.9679749999999947</v>
      </c>
      <c r="P99">
        <f t="shared" si="6"/>
        <v>3.3119999999999998</v>
      </c>
      <c r="Q99">
        <f t="shared" si="6"/>
        <v>0.45863466450000046</v>
      </c>
      <c r="R99">
        <f t="shared" si="6"/>
        <v>0.77887297500000141</v>
      </c>
      <c r="S99">
        <f t="shared" si="6"/>
        <v>0.60743477500000054</v>
      </c>
      <c r="T99">
        <f t="shared" si="6"/>
        <v>0</v>
      </c>
      <c r="U99">
        <f t="shared" si="6"/>
        <v>8.8452224999999913</v>
      </c>
      <c r="V99">
        <f t="shared" si="6"/>
        <v>0.47049000000000013</v>
      </c>
      <c r="W99">
        <f t="shared" si="6"/>
        <v>0.97967199999999877</v>
      </c>
      <c r="X99">
        <f t="shared" si="6"/>
        <v>3.540375</v>
      </c>
      <c r="Y99">
        <f t="shared" si="6"/>
        <v>0</v>
      </c>
      <c r="Z99">
        <f t="shared" si="6"/>
        <v>0.22476574999999996</v>
      </c>
      <c r="AA99">
        <f t="shared" si="6"/>
        <v>1.011553919999999</v>
      </c>
      <c r="AB99">
        <f t="shared" si="6"/>
        <v>0.94824287999999868</v>
      </c>
      <c r="AC99">
        <f t="shared" si="6"/>
        <v>0.70200376799999975</v>
      </c>
      <c r="AD99">
        <f t="shared" si="6"/>
        <v>0.88414529999999858</v>
      </c>
      <c r="AE99">
        <f t="shared" si="6"/>
        <v>1.1864773440000005</v>
      </c>
      <c r="AF99">
        <f t="shared" si="6"/>
        <v>0.2438378000000003</v>
      </c>
      <c r="AG99">
        <f t="shared" si="6"/>
        <v>0.92275199999999913</v>
      </c>
      <c r="AH99">
        <f t="shared" si="6"/>
        <v>3.6614807999999979</v>
      </c>
      <c r="AI99">
        <f t="shared" si="6"/>
        <v>0.79785274999999989</v>
      </c>
      <c r="AJ99">
        <f t="shared" si="6"/>
        <v>0</v>
      </c>
      <c r="AK99">
        <f t="shared" si="6"/>
        <v>1.2182400000000029</v>
      </c>
      <c r="AL99">
        <f t="shared" si="6"/>
        <v>1.8857516999999975</v>
      </c>
      <c r="AM99">
        <f t="shared" si="6"/>
        <v>0.14329083500000001</v>
      </c>
      <c r="AN99">
        <f t="shared" si="6"/>
        <v>1.6183979999999997E-2</v>
      </c>
      <c r="AO99">
        <f t="shared" si="6"/>
        <v>0.56646449999999937</v>
      </c>
      <c r="AP99">
        <f t="shared" si="6"/>
        <v>0.26247690000000024</v>
      </c>
      <c r="AQ99">
        <f t="shared" si="6"/>
        <v>0.3187799999999999</v>
      </c>
      <c r="AR99">
        <f t="shared" si="6"/>
        <v>1.180728</v>
      </c>
      <c r="AS99">
        <f t="shared" si="6"/>
        <v>0.76579546499999995</v>
      </c>
      <c r="AT99">
        <f t="shared" si="6"/>
        <v>0.30727660000000051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9.8746000000000042E-3</v>
      </c>
      <c r="AY99">
        <f t="shared" si="6"/>
        <v>0</v>
      </c>
      <c r="AZ99">
        <f t="shared" si="6"/>
        <v>1.8004999999999995</v>
      </c>
      <c r="BA99">
        <f t="shared" si="4"/>
        <v>65.04885639299998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1.2042500000000003E-2</v>
      </c>
      <c r="BG99">
        <f t="shared" si="7"/>
        <v>9.4880000000000075E-2</v>
      </c>
      <c r="BH99">
        <f t="shared" si="7"/>
        <v>0.10426250000000022</v>
      </c>
      <c r="BI99">
        <f t="shared" si="7"/>
        <v>0.11399999999999981</v>
      </c>
      <c r="BJ99">
        <f t="shared" si="7"/>
        <v>3.7760000000000009E-2</v>
      </c>
      <c r="BK99">
        <f t="shared" si="7"/>
        <v>7.8582500000000111E-2</v>
      </c>
      <c r="BL99">
        <f t="shared" si="7"/>
        <v>5.178750000000007E-2</v>
      </c>
      <c r="BM99">
        <f t="shared" si="7"/>
        <v>3.8640000000000049E-2</v>
      </c>
      <c r="BN99">
        <f t="shared" si="7"/>
        <v>1.232000000000001E-2</v>
      </c>
      <c r="BO99">
        <f t="shared" si="7"/>
        <v>0.32038000000000005</v>
      </c>
      <c r="BP99">
        <f t="shared" si="7"/>
        <v>0</v>
      </c>
      <c r="BQ99">
        <f t="shared" si="7"/>
        <v>0.1043199999999998</v>
      </c>
      <c r="BR99">
        <f t="shared" si="7"/>
        <v>5.2440000000000112E-2</v>
      </c>
      <c r="BS99">
        <f t="shared" si="7"/>
        <v>9.6450000000000077E-3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1.8004999999999995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208.11586500000001</v>
      </c>
      <c r="L3">
        <v>630.68405399999995</v>
      </c>
      <c r="M3">
        <v>82.075999999999993</v>
      </c>
      <c r="N3">
        <v>114.0615</v>
      </c>
      <c r="O3">
        <v>119.411528</v>
      </c>
      <c r="P3">
        <v>133.25280000000001</v>
      </c>
      <c r="Q3">
        <v>21.069392000000001</v>
      </c>
      <c r="R3">
        <v>32.415191999999998</v>
      </c>
      <c r="S3">
        <v>25.482281</v>
      </c>
      <c r="T3">
        <v>0</v>
      </c>
      <c r="U3">
        <v>404.36431199999998</v>
      </c>
      <c r="V3">
        <v>20.016888000000002</v>
      </c>
      <c r="W3">
        <v>41.028343999999997</v>
      </c>
      <c r="X3">
        <v>142.44108800000001</v>
      </c>
      <c r="Y3">
        <v>0</v>
      </c>
      <c r="Z3">
        <v>12.656699</v>
      </c>
      <c r="AA3">
        <v>40.698186</v>
      </c>
      <c r="AB3">
        <v>38.150972000000003</v>
      </c>
      <c r="AC3">
        <v>28.063047000000001</v>
      </c>
      <c r="AD3">
        <v>35.332946</v>
      </c>
      <c r="AE3">
        <v>47.735937999999997</v>
      </c>
      <c r="AF3">
        <v>8.5687339999999992</v>
      </c>
      <c r="AG3">
        <v>37.125388999999998</v>
      </c>
      <c r="AH3">
        <v>147.03925100000001</v>
      </c>
      <c r="AI3">
        <v>30.115615999999999</v>
      </c>
      <c r="AJ3">
        <v>0</v>
      </c>
      <c r="AK3">
        <v>49.013855999999997</v>
      </c>
      <c r="AL3">
        <v>76.634457999999995</v>
      </c>
      <c r="AM3">
        <v>5.0198650000000002</v>
      </c>
      <c r="AN3">
        <v>0.64651700000000001</v>
      </c>
      <c r="AO3">
        <v>20.723707000000001</v>
      </c>
      <c r="AP3">
        <v>10.452089000000001</v>
      </c>
      <c r="AQ3">
        <v>32.849711999999997</v>
      </c>
      <c r="AR3">
        <v>51.702086000000001</v>
      </c>
      <c r="AS3">
        <v>30.654633</v>
      </c>
      <c r="AT3">
        <v>11.298292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69.579999999999984</v>
      </c>
      <c r="BA3">
        <f>SUM(B3:AZ3)</f>
        <v>2758.4812370000004</v>
      </c>
      <c r="BD3">
        <v>23.25</v>
      </c>
      <c r="BE3">
        <v>7.37</v>
      </c>
      <c r="BF3">
        <v>0</v>
      </c>
      <c r="BG3">
        <v>3.85</v>
      </c>
      <c r="BH3">
        <v>4.21</v>
      </c>
      <c r="BI3">
        <v>4.62</v>
      </c>
      <c r="BJ3">
        <v>1.51</v>
      </c>
      <c r="BK3">
        <v>3.19</v>
      </c>
      <c r="BL3">
        <v>2.0299999999999998</v>
      </c>
      <c r="BM3">
        <v>1.55</v>
      </c>
      <c r="BN3">
        <v>0.5</v>
      </c>
      <c r="BO3">
        <v>10.74</v>
      </c>
      <c r="BP3">
        <v>0</v>
      </c>
      <c r="BQ3">
        <v>4.24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69.579999999999984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208.11586500000001</v>
      </c>
      <c r="L4">
        <v>630.68405399999995</v>
      </c>
      <c r="M4">
        <v>82.075999999999993</v>
      </c>
      <c r="N4">
        <v>114.0615</v>
      </c>
      <c r="O4">
        <v>119.411528</v>
      </c>
      <c r="P4">
        <v>133.25280000000001</v>
      </c>
      <c r="Q4">
        <v>21.069392000000001</v>
      </c>
      <c r="R4">
        <v>32.415191999999998</v>
      </c>
      <c r="S4">
        <v>25.482281</v>
      </c>
      <c r="T4">
        <v>0</v>
      </c>
      <c r="U4">
        <v>404.36431199999998</v>
      </c>
      <c r="V4">
        <v>20.016888000000002</v>
      </c>
      <c r="W4">
        <v>41.028343999999997</v>
      </c>
      <c r="X4">
        <v>142.44108800000001</v>
      </c>
      <c r="Y4">
        <v>0</v>
      </c>
      <c r="Z4">
        <v>12.656699</v>
      </c>
      <c r="AA4">
        <v>40.698186</v>
      </c>
      <c r="AB4">
        <v>38.150972000000003</v>
      </c>
      <c r="AC4">
        <v>28.063047000000001</v>
      </c>
      <c r="AD4">
        <v>35.332946</v>
      </c>
      <c r="AE4">
        <v>47.735937999999997</v>
      </c>
      <c r="AF4">
        <v>8.5687339999999992</v>
      </c>
      <c r="AG4">
        <v>37.125388999999998</v>
      </c>
      <c r="AH4">
        <v>147.03925100000001</v>
      </c>
      <c r="AI4">
        <v>30.115615999999999</v>
      </c>
      <c r="AJ4">
        <v>0</v>
      </c>
      <c r="AK4">
        <v>49.013855999999997</v>
      </c>
      <c r="AL4">
        <v>76.634457999999995</v>
      </c>
      <c r="AM4">
        <v>5.0198650000000002</v>
      </c>
      <c r="AN4">
        <v>0.64651700000000001</v>
      </c>
      <c r="AO4">
        <v>20.723707000000001</v>
      </c>
      <c r="AP4">
        <v>10.452089000000001</v>
      </c>
      <c r="AQ4">
        <v>30.903061999999998</v>
      </c>
      <c r="AR4">
        <v>51.702086000000001</v>
      </c>
      <c r="AS4">
        <v>30.654633</v>
      </c>
      <c r="AT4">
        <v>11.298292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69.579999999999984</v>
      </c>
      <c r="BA4">
        <f t="shared" ref="BA4:BA67" si="1">SUM(B4:AZ4)</f>
        <v>2756.5345870000001</v>
      </c>
      <c r="BD4">
        <v>23.25</v>
      </c>
      <c r="BE4">
        <v>7.37</v>
      </c>
      <c r="BF4">
        <v>0</v>
      </c>
      <c r="BG4">
        <v>3.85</v>
      </c>
      <c r="BH4">
        <v>4.21</v>
      </c>
      <c r="BI4">
        <v>4.62</v>
      </c>
      <c r="BJ4">
        <v>1.51</v>
      </c>
      <c r="BK4">
        <v>3.19</v>
      </c>
      <c r="BL4">
        <v>2.0299999999999998</v>
      </c>
      <c r="BM4">
        <v>1.55</v>
      </c>
      <c r="BN4">
        <v>0.5</v>
      </c>
      <c r="BO4">
        <v>10.74</v>
      </c>
      <c r="BP4">
        <v>0</v>
      </c>
      <c r="BQ4">
        <v>4.24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69.579999999999984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208.11936800000001</v>
      </c>
      <c r="L5">
        <v>630.68405399999995</v>
      </c>
      <c r="M5">
        <v>82.075999999999993</v>
      </c>
      <c r="N5">
        <v>114.0615</v>
      </c>
      <c r="O5">
        <v>119.411528</v>
      </c>
      <c r="P5">
        <v>133.25280000000001</v>
      </c>
      <c r="Q5">
        <v>21.069392000000001</v>
      </c>
      <c r="R5">
        <v>32.415191999999998</v>
      </c>
      <c r="S5">
        <v>25.482281</v>
      </c>
      <c r="T5">
        <v>0</v>
      </c>
      <c r="U5">
        <v>401.93099999999998</v>
      </c>
      <c r="V5">
        <v>20.016888000000002</v>
      </c>
      <c r="W5">
        <v>41.028343999999997</v>
      </c>
      <c r="X5">
        <v>142.44108800000001</v>
      </c>
      <c r="Y5">
        <v>0</v>
      </c>
      <c r="Z5">
        <v>12.656699</v>
      </c>
      <c r="AA5">
        <v>40.698186</v>
      </c>
      <c r="AB5">
        <v>38.150972000000003</v>
      </c>
      <c r="AC5">
        <v>28.063047000000001</v>
      </c>
      <c r="AD5">
        <v>35.332946</v>
      </c>
      <c r="AE5">
        <v>47.735937999999997</v>
      </c>
      <c r="AF5">
        <v>8.5687339999999992</v>
      </c>
      <c r="AG5">
        <v>37.125388999999998</v>
      </c>
      <c r="AH5">
        <v>147.03925100000001</v>
      </c>
      <c r="AI5">
        <v>30.115615999999999</v>
      </c>
      <c r="AJ5">
        <v>0</v>
      </c>
      <c r="AK5">
        <v>49.013855999999997</v>
      </c>
      <c r="AL5">
        <v>76.634457999999995</v>
      </c>
      <c r="AM5">
        <v>5.0198650000000002</v>
      </c>
      <c r="AN5">
        <v>0.64651700000000001</v>
      </c>
      <c r="AO5">
        <v>23.278684999999999</v>
      </c>
      <c r="AP5">
        <v>10.452089000000001</v>
      </c>
      <c r="AQ5">
        <v>17.276515</v>
      </c>
      <c r="AR5">
        <v>46.904986000000001</v>
      </c>
      <c r="AS5">
        <v>30.654633</v>
      </c>
      <c r="AT5">
        <v>11.298292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69.97999999999999</v>
      </c>
      <c r="BA5">
        <f t="shared" si="1"/>
        <v>2738.6361090000009</v>
      </c>
      <c r="BD5">
        <v>23.25</v>
      </c>
      <c r="BE5">
        <v>7.37</v>
      </c>
      <c r="BF5">
        <v>0</v>
      </c>
      <c r="BG5">
        <v>3.85</v>
      </c>
      <c r="BH5">
        <v>4.21</v>
      </c>
      <c r="BI5">
        <v>4.62</v>
      </c>
      <c r="BJ5">
        <v>1.51</v>
      </c>
      <c r="BK5">
        <v>3.19</v>
      </c>
      <c r="BL5">
        <v>2.0299999999999998</v>
      </c>
      <c r="BM5">
        <v>1.55</v>
      </c>
      <c r="BN5">
        <v>0.5</v>
      </c>
      <c r="BO5">
        <v>11.14</v>
      </c>
      <c r="BP5">
        <v>0</v>
      </c>
      <c r="BQ5">
        <v>4.24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69.97999999999999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208.11936800000001</v>
      </c>
      <c r="L6">
        <v>630.68405399999995</v>
      </c>
      <c r="M6">
        <v>82.075999999999993</v>
      </c>
      <c r="N6">
        <v>114.0615</v>
      </c>
      <c r="O6">
        <v>119.411528</v>
      </c>
      <c r="P6">
        <v>133.25280000000001</v>
      </c>
      <c r="Q6">
        <v>21.069392000000001</v>
      </c>
      <c r="R6">
        <v>32.415191999999998</v>
      </c>
      <c r="S6">
        <v>25.482281</v>
      </c>
      <c r="T6">
        <v>0</v>
      </c>
      <c r="U6">
        <v>401.93099999999998</v>
      </c>
      <c r="V6">
        <v>20.016888000000002</v>
      </c>
      <c r="W6">
        <v>41.028343999999997</v>
      </c>
      <c r="X6">
        <v>142.44108800000001</v>
      </c>
      <c r="Y6">
        <v>0</v>
      </c>
      <c r="Z6">
        <v>12.656699</v>
      </c>
      <c r="AA6">
        <v>40.698186</v>
      </c>
      <c r="AB6">
        <v>38.150972000000003</v>
      </c>
      <c r="AC6">
        <v>28.063047000000001</v>
      </c>
      <c r="AD6">
        <v>35.332946</v>
      </c>
      <c r="AE6">
        <v>47.735937999999997</v>
      </c>
      <c r="AF6">
        <v>8.5687339999999992</v>
      </c>
      <c r="AG6">
        <v>37.125388999999998</v>
      </c>
      <c r="AH6">
        <v>147.03925100000001</v>
      </c>
      <c r="AI6">
        <v>30.115615999999999</v>
      </c>
      <c r="AJ6">
        <v>0</v>
      </c>
      <c r="AK6">
        <v>49.013855999999997</v>
      </c>
      <c r="AL6">
        <v>76.634457999999995</v>
      </c>
      <c r="AM6">
        <v>5.0198650000000002</v>
      </c>
      <c r="AN6">
        <v>0.64651700000000001</v>
      </c>
      <c r="AO6">
        <v>23.278684999999999</v>
      </c>
      <c r="AP6">
        <v>10.452089000000001</v>
      </c>
      <c r="AQ6">
        <v>8.6382580000000004</v>
      </c>
      <c r="AR6">
        <v>46.904986000000001</v>
      </c>
      <c r="AS6">
        <v>31.174202999999999</v>
      </c>
      <c r="AT6">
        <v>11.298292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69.97999999999999</v>
      </c>
      <c r="BA6">
        <f t="shared" si="1"/>
        <v>2730.5174220000008</v>
      </c>
      <c r="BD6">
        <v>23.25</v>
      </c>
      <c r="BE6">
        <v>7.37</v>
      </c>
      <c r="BF6">
        <v>0</v>
      </c>
      <c r="BG6">
        <v>3.85</v>
      </c>
      <c r="BH6">
        <v>4.21</v>
      </c>
      <c r="BI6">
        <v>4.62</v>
      </c>
      <c r="BJ6">
        <v>1.51</v>
      </c>
      <c r="BK6">
        <v>3.19</v>
      </c>
      <c r="BL6">
        <v>2.0299999999999998</v>
      </c>
      <c r="BM6">
        <v>1.55</v>
      </c>
      <c r="BN6">
        <v>0.5</v>
      </c>
      <c r="BO6">
        <v>11.14</v>
      </c>
      <c r="BP6">
        <v>0</v>
      </c>
      <c r="BQ6">
        <v>4.24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69.97999999999999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208.11936800000001</v>
      </c>
      <c r="L7">
        <v>630.68405399999995</v>
      </c>
      <c r="M7">
        <v>82.075999999999993</v>
      </c>
      <c r="N7">
        <v>114.0615</v>
      </c>
      <c r="O7">
        <v>119.411528</v>
      </c>
      <c r="P7">
        <v>133.25280000000001</v>
      </c>
      <c r="Q7">
        <v>21.069392000000001</v>
      </c>
      <c r="R7">
        <v>32.415191999999998</v>
      </c>
      <c r="S7">
        <v>25.482281</v>
      </c>
      <c r="T7">
        <v>0</v>
      </c>
      <c r="U7">
        <v>401.93099999999998</v>
      </c>
      <c r="V7">
        <v>20.016888000000002</v>
      </c>
      <c r="W7">
        <v>41.028343999999997</v>
      </c>
      <c r="X7">
        <v>142.44108800000001</v>
      </c>
      <c r="Y7">
        <v>0</v>
      </c>
      <c r="Z7">
        <v>12.656699</v>
      </c>
      <c r="AA7">
        <v>40.698186</v>
      </c>
      <c r="AB7">
        <v>38.150972000000003</v>
      </c>
      <c r="AC7">
        <v>28.063047000000001</v>
      </c>
      <c r="AD7">
        <v>35.332946</v>
      </c>
      <c r="AE7">
        <v>47.735937999999997</v>
      </c>
      <c r="AF7">
        <v>8.5687339999999992</v>
      </c>
      <c r="AG7">
        <v>37.125388999999998</v>
      </c>
      <c r="AH7">
        <v>147.03925100000001</v>
      </c>
      <c r="AI7">
        <v>30.115615999999999</v>
      </c>
      <c r="AJ7">
        <v>0</v>
      </c>
      <c r="AK7">
        <v>49.013855999999997</v>
      </c>
      <c r="AL7">
        <v>76.634457999999995</v>
      </c>
      <c r="AM7">
        <v>5.0198650000000002</v>
      </c>
      <c r="AN7">
        <v>0.64651700000000001</v>
      </c>
      <c r="AO7">
        <v>23.278684999999999</v>
      </c>
      <c r="AP7">
        <v>11.194248999999999</v>
      </c>
      <c r="AQ7">
        <v>8.6382580000000004</v>
      </c>
      <c r="AR7">
        <v>46.904986000000001</v>
      </c>
      <c r="AS7">
        <v>31.174202999999999</v>
      </c>
      <c r="AT7">
        <v>11.298292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70.379999999999981</v>
      </c>
      <c r="BA7">
        <f t="shared" si="1"/>
        <v>2731.6595820000011</v>
      </c>
      <c r="BD7">
        <v>23.25</v>
      </c>
      <c r="BE7">
        <v>7.37</v>
      </c>
      <c r="BF7">
        <v>0</v>
      </c>
      <c r="BG7">
        <v>3.85</v>
      </c>
      <c r="BH7">
        <v>4.21</v>
      </c>
      <c r="BI7">
        <v>4.62</v>
      </c>
      <c r="BJ7">
        <v>1.51</v>
      </c>
      <c r="BK7">
        <v>3.19</v>
      </c>
      <c r="BL7">
        <v>2.0299999999999998</v>
      </c>
      <c r="BM7">
        <v>1.55</v>
      </c>
      <c r="BN7">
        <v>0.5</v>
      </c>
      <c r="BO7">
        <v>11.54</v>
      </c>
      <c r="BP7">
        <v>0</v>
      </c>
      <c r="BQ7">
        <v>4.24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70.379999999999981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208.11936800000001</v>
      </c>
      <c r="L8">
        <v>630.68405399999995</v>
      </c>
      <c r="M8">
        <v>82.075999999999993</v>
      </c>
      <c r="N8">
        <v>114.0615</v>
      </c>
      <c r="O8">
        <v>119.411528</v>
      </c>
      <c r="P8">
        <v>133.25280000000001</v>
      </c>
      <c r="Q8">
        <v>21.069392000000001</v>
      </c>
      <c r="R8">
        <v>32.415191999999998</v>
      </c>
      <c r="S8">
        <v>25.482281</v>
      </c>
      <c r="T8">
        <v>0</v>
      </c>
      <c r="U8">
        <v>401.93099999999998</v>
      </c>
      <c r="V8">
        <v>20.016888000000002</v>
      </c>
      <c r="W8">
        <v>41.028343999999997</v>
      </c>
      <c r="X8">
        <v>142.44108800000001</v>
      </c>
      <c r="Y8">
        <v>0</v>
      </c>
      <c r="Z8">
        <v>12.656699</v>
      </c>
      <c r="AA8">
        <v>40.698186</v>
      </c>
      <c r="AB8">
        <v>38.150972000000003</v>
      </c>
      <c r="AC8">
        <v>28.063047000000001</v>
      </c>
      <c r="AD8">
        <v>35.332946</v>
      </c>
      <c r="AE8">
        <v>47.735937999999997</v>
      </c>
      <c r="AF8">
        <v>8.5687339999999992</v>
      </c>
      <c r="AG8">
        <v>37.125388999999998</v>
      </c>
      <c r="AH8">
        <v>147.03925100000001</v>
      </c>
      <c r="AI8">
        <v>30.115615999999999</v>
      </c>
      <c r="AJ8">
        <v>0</v>
      </c>
      <c r="AK8">
        <v>49.013855999999997</v>
      </c>
      <c r="AL8">
        <v>76.634457999999995</v>
      </c>
      <c r="AM8">
        <v>5.0198650000000002</v>
      </c>
      <c r="AN8">
        <v>0.64651700000000001</v>
      </c>
      <c r="AO8">
        <v>23.278684999999999</v>
      </c>
      <c r="AP8">
        <v>12.431183000000001</v>
      </c>
      <c r="AQ8">
        <v>0</v>
      </c>
      <c r="AR8">
        <v>46.904986000000001</v>
      </c>
      <c r="AS8">
        <v>30.654633</v>
      </c>
      <c r="AT8">
        <v>8.4876240000000003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70.379999999999981</v>
      </c>
      <c r="BA8">
        <f t="shared" si="1"/>
        <v>2720.9280200000012</v>
      </c>
      <c r="BD8">
        <v>23.25</v>
      </c>
      <c r="BE8">
        <v>7.37</v>
      </c>
      <c r="BF8">
        <v>0</v>
      </c>
      <c r="BG8">
        <v>3.85</v>
      </c>
      <c r="BH8">
        <v>4.21</v>
      </c>
      <c r="BI8">
        <v>4.62</v>
      </c>
      <c r="BJ8">
        <v>1.51</v>
      </c>
      <c r="BK8">
        <v>3.19</v>
      </c>
      <c r="BL8">
        <v>2.0299999999999998</v>
      </c>
      <c r="BM8">
        <v>1.55</v>
      </c>
      <c r="BN8">
        <v>0.5</v>
      </c>
      <c r="BO8">
        <v>11.54</v>
      </c>
      <c r="BP8">
        <v>0</v>
      </c>
      <c r="BQ8">
        <v>4.24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70.379999999999981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208.11936800000001</v>
      </c>
      <c r="L9">
        <v>630.68405399999995</v>
      </c>
      <c r="M9">
        <v>82.075999999999993</v>
      </c>
      <c r="N9">
        <v>114.0615</v>
      </c>
      <c r="O9">
        <v>119.411528</v>
      </c>
      <c r="P9">
        <v>133.25280000000001</v>
      </c>
      <c r="Q9">
        <v>21.069392000000001</v>
      </c>
      <c r="R9">
        <v>32.415191999999998</v>
      </c>
      <c r="S9">
        <v>25.482281</v>
      </c>
      <c r="T9">
        <v>0</v>
      </c>
      <c r="U9">
        <v>401.93099999999998</v>
      </c>
      <c r="V9">
        <v>20.016888000000002</v>
      </c>
      <c r="W9">
        <v>41.028343999999997</v>
      </c>
      <c r="X9">
        <v>142.44108800000001</v>
      </c>
      <c r="Y9">
        <v>0</v>
      </c>
      <c r="Z9">
        <v>12.656699</v>
      </c>
      <c r="AA9">
        <v>40.698186</v>
      </c>
      <c r="AB9">
        <v>38.150972000000003</v>
      </c>
      <c r="AC9">
        <v>28.063047000000001</v>
      </c>
      <c r="AD9">
        <v>35.332946</v>
      </c>
      <c r="AE9">
        <v>47.735937999999997</v>
      </c>
      <c r="AF9">
        <v>8.5687339999999992</v>
      </c>
      <c r="AG9">
        <v>37.125388999999998</v>
      </c>
      <c r="AH9">
        <v>147.03925100000001</v>
      </c>
      <c r="AI9">
        <v>30.115615999999999</v>
      </c>
      <c r="AJ9">
        <v>0</v>
      </c>
      <c r="AK9">
        <v>49.013855999999997</v>
      </c>
      <c r="AL9">
        <v>76.634457999999995</v>
      </c>
      <c r="AM9">
        <v>5.0198650000000002</v>
      </c>
      <c r="AN9">
        <v>0.64651700000000001</v>
      </c>
      <c r="AO9">
        <v>23.278684999999999</v>
      </c>
      <c r="AP9">
        <v>12.369336000000001</v>
      </c>
      <c r="AQ9">
        <v>0</v>
      </c>
      <c r="AR9">
        <v>46.904986000000001</v>
      </c>
      <c r="AS9">
        <v>30.654633</v>
      </c>
      <c r="AT9">
        <v>11.298292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70.779999999999987</v>
      </c>
      <c r="BA9">
        <f t="shared" si="1"/>
        <v>2724.0768410000014</v>
      </c>
      <c r="BD9">
        <v>23.25</v>
      </c>
      <c r="BE9">
        <v>7.37</v>
      </c>
      <c r="BF9">
        <v>0</v>
      </c>
      <c r="BG9">
        <v>3.85</v>
      </c>
      <c r="BH9">
        <v>4.21</v>
      </c>
      <c r="BI9">
        <v>4.62</v>
      </c>
      <c r="BJ9">
        <v>1.51</v>
      </c>
      <c r="BK9">
        <v>3.19</v>
      </c>
      <c r="BL9">
        <v>2.0299999999999998</v>
      </c>
      <c r="BM9">
        <v>1.55</v>
      </c>
      <c r="BN9">
        <v>0.5</v>
      </c>
      <c r="BO9">
        <v>11.94</v>
      </c>
      <c r="BP9">
        <v>0</v>
      </c>
      <c r="BQ9">
        <v>4.24</v>
      </c>
      <c r="BR9">
        <v>2.08</v>
      </c>
      <c r="BS9">
        <v>0.44</v>
      </c>
      <c r="BT9">
        <v>0</v>
      </c>
      <c r="BU9">
        <v>0</v>
      </c>
      <c r="BV9">
        <v>0</v>
      </c>
      <c r="BW9">
        <f t="shared" si="2"/>
        <v>70.779999999999987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208.11936800000001</v>
      </c>
      <c r="L10">
        <v>630.68405399999995</v>
      </c>
      <c r="M10">
        <v>82.075999999999993</v>
      </c>
      <c r="N10">
        <v>114.0615</v>
      </c>
      <c r="O10">
        <v>119.411528</v>
      </c>
      <c r="P10">
        <v>133.25280000000001</v>
      </c>
      <c r="Q10">
        <v>21.069392000000001</v>
      </c>
      <c r="R10">
        <v>32.415191999999998</v>
      </c>
      <c r="S10">
        <v>25.482281</v>
      </c>
      <c r="T10">
        <v>0</v>
      </c>
      <c r="U10">
        <v>401.93099999999998</v>
      </c>
      <c r="V10">
        <v>20.016888000000002</v>
      </c>
      <c r="W10">
        <v>41.028343999999997</v>
      </c>
      <c r="X10">
        <v>142.44108800000001</v>
      </c>
      <c r="Y10">
        <v>0</v>
      </c>
      <c r="Z10">
        <v>12.656699</v>
      </c>
      <c r="AA10">
        <v>40.698186</v>
      </c>
      <c r="AB10">
        <v>38.150972000000003</v>
      </c>
      <c r="AC10">
        <v>28.063047000000001</v>
      </c>
      <c r="AD10">
        <v>35.332946</v>
      </c>
      <c r="AE10">
        <v>47.735937999999997</v>
      </c>
      <c r="AF10">
        <v>8.5687339999999992</v>
      </c>
      <c r="AG10">
        <v>37.125388999999998</v>
      </c>
      <c r="AH10">
        <v>147.03925100000001</v>
      </c>
      <c r="AI10">
        <v>30.115615999999999</v>
      </c>
      <c r="AJ10">
        <v>0</v>
      </c>
      <c r="AK10">
        <v>49.013855999999997</v>
      </c>
      <c r="AL10">
        <v>76.634457999999995</v>
      </c>
      <c r="AM10">
        <v>5.0198650000000002</v>
      </c>
      <c r="AN10">
        <v>0.64651700000000001</v>
      </c>
      <c r="AO10">
        <v>23.278684999999999</v>
      </c>
      <c r="AP10">
        <v>12.369336000000001</v>
      </c>
      <c r="AQ10">
        <v>0</v>
      </c>
      <c r="AR10">
        <v>46.904986000000001</v>
      </c>
      <c r="AS10">
        <v>31.174202999999999</v>
      </c>
      <c r="AT10">
        <v>11.298292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70.779999999999987</v>
      </c>
      <c r="BA10">
        <f t="shared" si="1"/>
        <v>2724.5964110000014</v>
      </c>
      <c r="BD10">
        <v>23.25</v>
      </c>
      <c r="BE10">
        <v>7.37</v>
      </c>
      <c r="BF10">
        <v>0</v>
      </c>
      <c r="BG10">
        <v>3.85</v>
      </c>
      <c r="BH10">
        <v>4.21</v>
      </c>
      <c r="BI10">
        <v>4.62</v>
      </c>
      <c r="BJ10">
        <v>1.51</v>
      </c>
      <c r="BK10">
        <v>3.19</v>
      </c>
      <c r="BL10">
        <v>2.0299999999999998</v>
      </c>
      <c r="BM10">
        <v>1.55</v>
      </c>
      <c r="BN10">
        <v>0.5</v>
      </c>
      <c r="BO10">
        <v>11.94</v>
      </c>
      <c r="BP10">
        <v>0</v>
      </c>
      <c r="BQ10">
        <v>4.24</v>
      </c>
      <c r="BR10">
        <v>2.08</v>
      </c>
      <c r="BS10">
        <v>0.44</v>
      </c>
      <c r="BT10">
        <v>0</v>
      </c>
      <c r="BU10">
        <v>0</v>
      </c>
      <c r="BV10">
        <v>0</v>
      </c>
      <c r="BW10">
        <f t="shared" si="2"/>
        <v>70.779999999999987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1.9312</v>
      </c>
      <c r="K11">
        <v>208.11586500000001</v>
      </c>
      <c r="L11">
        <v>630.681737</v>
      </c>
      <c r="M11">
        <v>82.075999999999993</v>
      </c>
      <c r="N11">
        <v>114.0615</v>
      </c>
      <c r="O11">
        <v>119.411528</v>
      </c>
      <c r="P11">
        <v>133.25280000000001</v>
      </c>
      <c r="Q11">
        <v>21.069392000000001</v>
      </c>
      <c r="R11">
        <v>32.415191999999998</v>
      </c>
      <c r="S11">
        <v>25.482281</v>
      </c>
      <c r="T11">
        <v>0</v>
      </c>
      <c r="U11">
        <v>401.93099999999998</v>
      </c>
      <c r="V11">
        <v>20.016888000000002</v>
      </c>
      <c r="W11">
        <v>41.028343999999997</v>
      </c>
      <c r="X11">
        <v>142.44108800000001</v>
      </c>
      <c r="Y11">
        <v>0</v>
      </c>
      <c r="Z11">
        <v>12.656699</v>
      </c>
      <c r="AA11">
        <v>40.698186</v>
      </c>
      <c r="AB11">
        <v>38.150972000000003</v>
      </c>
      <c r="AC11">
        <v>28.063047000000001</v>
      </c>
      <c r="AD11">
        <v>35.332946</v>
      </c>
      <c r="AE11">
        <v>47.735937999999997</v>
      </c>
      <c r="AF11">
        <v>8.5687339999999992</v>
      </c>
      <c r="AG11">
        <v>37.125388999999998</v>
      </c>
      <c r="AH11">
        <v>147.03925100000001</v>
      </c>
      <c r="AI11">
        <v>15.36511</v>
      </c>
      <c r="AJ11">
        <v>0</v>
      </c>
      <c r="AK11">
        <v>49.013855999999997</v>
      </c>
      <c r="AL11">
        <v>76.634457999999995</v>
      </c>
      <c r="AM11">
        <v>5.0198650000000002</v>
      </c>
      <c r="AN11">
        <v>0.64651700000000001</v>
      </c>
      <c r="AO11">
        <v>23.278684999999999</v>
      </c>
      <c r="AP11">
        <v>12.369336000000001</v>
      </c>
      <c r="AQ11">
        <v>0</v>
      </c>
      <c r="AR11">
        <v>46.904986000000001</v>
      </c>
      <c r="AS11">
        <v>31.174202999999999</v>
      </c>
      <c r="AT11">
        <v>12.332642999999999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71.569999999999993</v>
      </c>
      <c r="BA11">
        <f t="shared" si="1"/>
        <v>2713.5956360000014</v>
      </c>
      <c r="BD11">
        <v>24.56</v>
      </c>
      <c r="BE11">
        <v>7.19</v>
      </c>
      <c r="BF11">
        <v>0</v>
      </c>
      <c r="BG11">
        <v>3.75</v>
      </c>
      <c r="BH11">
        <v>4.07</v>
      </c>
      <c r="BI11">
        <v>4.53</v>
      </c>
      <c r="BJ11">
        <v>1.54</v>
      </c>
      <c r="BK11">
        <v>3.19</v>
      </c>
      <c r="BL11">
        <v>1.94</v>
      </c>
      <c r="BM11">
        <v>1.55</v>
      </c>
      <c r="BN11">
        <v>0.48</v>
      </c>
      <c r="BO11">
        <v>12.04</v>
      </c>
      <c r="BP11">
        <v>0</v>
      </c>
      <c r="BQ11">
        <v>4.1100000000000003</v>
      </c>
      <c r="BR11">
        <v>2.19</v>
      </c>
      <c r="BS11">
        <v>0.43</v>
      </c>
      <c r="BT11">
        <v>0</v>
      </c>
      <c r="BU11">
        <v>0</v>
      </c>
      <c r="BV11">
        <v>0</v>
      </c>
      <c r="BW11">
        <f t="shared" si="2"/>
        <v>71.569999999999993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1.9312</v>
      </c>
      <c r="K12">
        <v>208.11586500000001</v>
      </c>
      <c r="L12">
        <v>630.681737</v>
      </c>
      <c r="M12">
        <v>82.075999999999993</v>
      </c>
      <c r="N12">
        <v>114.0615</v>
      </c>
      <c r="O12">
        <v>119.411528</v>
      </c>
      <c r="P12">
        <v>133.25280000000001</v>
      </c>
      <c r="Q12">
        <v>21.069392000000001</v>
      </c>
      <c r="R12">
        <v>32.415191999999998</v>
      </c>
      <c r="S12">
        <v>25.482281</v>
      </c>
      <c r="T12">
        <v>0</v>
      </c>
      <c r="U12">
        <v>401.93099999999998</v>
      </c>
      <c r="V12">
        <v>20.016888000000002</v>
      </c>
      <c r="W12">
        <v>41.028343999999997</v>
      </c>
      <c r="X12">
        <v>142.44108800000001</v>
      </c>
      <c r="Y12">
        <v>0</v>
      </c>
      <c r="Z12">
        <v>12.656699</v>
      </c>
      <c r="AA12">
        <v>40.698186</v>
      </c>
      <c r="AB12">
        <v>38.150972000000003</v>
      </c>
      <c r="AC12">
        <v>28.063047000000001</v>
      </c>
      <c r="AD12">
        <v>35.332946</v>
      </c>
      <c r="AE12">
        <v>47.735937999999997</v>
      </c>
      <c r="AF12">
        <v>8.5687339999999992</v>
      </c>
      <c r="AG12">
        <v>37.125388999999998</v>
      </c>
      <c r="AH12">
        <v>147.03925100000001</v>
      </c>
      <c r="AI12">
        <v>15.36511</v>
      </c>
      <c r="AJ12">
        <v>0</v>
      </c>
      <c r="AK12">
        <v>49.013855999999997</v>
      </c>
      <c r="AL12">
        <v>76.634457999999995</v>
      </c>
      <c r="AM12">
        <v>5.0198650000000002</v>
      </c>
      <c r="AN12">
        <v>0.64651700000000001</v>
      </c>
      <c r="AO12">
        <v>23.278684999999999</v>
      </c>
      <c r="AP12">
        <v>12.369336000000001</v>
      </c>
      <c r="AQ12">
        <v>0</v>
      </c>
      <c r="AR12">
        <v>46.904986000000001</v>
      </c>
      <c r="AS12">
        <v>30.654633</v>
      </c>
      <c r="AT12">
        <v>12.332642999999999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71.569999999999993</v>
      </c>
      <c r="BA12">
        <f t="shared" si="1"/>
        <v>2713.0760660000014</v>
      </c>
      <c r="BD12">
        <v>24.56</v>
      </c>
      <c r="BE12">
        <v>7.19</v>
      </c>
      <c r="BF12">
        <v>0</v>
      </c>
      <c r="BG12">
        <v>3.75</v>
      </c>
      <c r="BH12">
        <v>4.07</v>
      </c>
      <c r="BI12">
        <v>4.53</v>
      </c>
      <c r="BJ12">
        <v>1.54</v>
      </c>
      <c r="BK12">
        <v>3.19</v>
      </c>
      <c r="BL12">
        <v>1.94</v>
      </c>
      <c r="BM12">
        <v>1.55</v>
      </c>
      <c r="BN12">
        <v>0.48</v>
      </c>
      <c r="BO12">
        <v>12.04</v>
      </c>
      <c r="BP12">
        <v>0</v>
      </c>
      <c r="BQ12">
        <v>4.1100000000000003</v>
      </c>
      <c r="BR12">
        <v>2.19</v>
      </c>
      <c r="BS12">
        <v>0.43</v>
      </c>
      <c r="BT12">
        <v>0</v>
      </c>
      <c r="BU12">
        <v>0</v>
      </c>
      <c r="BV12">
        <v>0</v>
      </c>
      <c r="BW12">
        <f t="shared" si="2"/>
        <v>71.569999999999993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1.9312</v>
      </c>
      <c r="K13">
        <v>208.11586500000001</v>
      </c>
      <c r="L13">
        <v>630.681737</v>
      </c>
      <c r="M13">
        <v>82.075999999999993</v>
      </c>
      <c r="N13">
        <v>114.0615</v>
      </c>
      <c r="O13">
        <v>119.411528</v>
      </c>
      <c r="P13">
        <v>133.25280000000001</v>
      </c>
      <c r="Q13">
        <v>21.069392000000001</v>
      </c>
      <c r="R13">
        <v>32.415191999999998</v>
      </c>
      <c r="S13">
        <v>25.482281</v>
      </c>
      <c r="T13">
        <v>0</v>
      </c>
      <c r="U13">
        <v>396.49950000000001</v>
      </c>
      <c r="V13">
        <v>20.016888000000002</v>
      </c>
      <c r="W13">
        <v>41.028343999999997</v>
      </c>
      <c r="X13">
        <v>142.44108800000001</v>
      </c>
      <c r="Y13">
        <v>0</v>
      </c>
      <c r="Z13">
        <v>12.656699</v>
      </c>
      <c r="AA13">
        <v>40.698186</v>
      </c>
      <c r="AB13">
        <v>38.150972000000003</v>
      </c>
      <c r="AC13">
        <v>28.063047000000001</v>
      </c>
      <c r="AD13">
        <v>35.332946</v>
      </c>
      <c r="AE13">
        <v>47.735937999999997</v>
      </c>
      <c r="AF13">
        <v>8.5687339999999992</v>
      </c>
      <c r="AG13">
        <v>37.125388999999998</v>
      </c>
      <c r="AH13">
        <v>147.03925100000001</v>
      </c>
      <c r="AI13">
        <v>15.36511</v>
      </c>
      <c r="AJ13">
        <v>0</v>
      </c>
      <c r="AK13">
        <v>49.013855999999997</v>
      </c>
      <c r="AL13">
        <v>76.634457999999995</v>
      </c>
      <c r="AM13">
        <v>5.0198650000000002</v>
      </c>
      <c r="AN13">
        <v>0.64651700000000001</v>
      </c>
      <c r="AO13">
        <v>23.278684999999999</v>
      </c>
      <c r="AP13">
        <v>12.369336000000001</v>
      </c>
      <c r="AQ13">
        <v>0</v>
      </c>
      <c r="AR13">
        <v>46.904986000000001</v>
      </c>
      <c r="AS13">
        <v>30.654633</v>
      </c>
      <c r="AT13">
        <v>12.332642999999999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71.97</v>
      </c>
      <c r="BA13">
        <f t="shared" si="1"/>
        <v>2708.0445660000009</v>
      </c>
      <c r="BD13">
        <v>24.56</v>
      </c>
      <c r="BE13">
        <v>7.19</v>
      </c>
      <c r="BF13">
        <v>0</v>
      </c>
      <c r="BG13">
        <v>3.75</v>
      </c>
      <c r="BH13">
        <v>4.07</v>
      </c>
      <c r="BI13">
        <v>4.53</v>
      </c>
      <c r="BJ13">
        <v>1.54</v>
      </c>
      <c r="BK13">
        <v>3.19</v>
      </c>
      <c r="BL13">
        <v>1.94</v>
      </c>
      <c r="BM13">
        <v>1.55</v>
      </c>
      <c r="BN13">
        <v>0.48</v>
      </c>
      <c r="BO13">
        <v>12.44</v>
      </c>
      <c r="BP13">
        <v>0</v>
      </c>
      <c r="BQ13">
        <v>4.1100000000000003</v>
      </c>
      <c r="BR13">
        <v>2.19</v>
      </c>
      <c r="BS13">
        <v>0.43</v>
      </c>
      <c r="BT13">
        <v>0</v>
      </c>
      <c r="BU13">
        <v>0</v>
      </c>
      <c r="BV13">
        <v>0</v>
      </c>
      <c r="BW13">
        <f t="shared" si="2"/>
        <v>71.97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1.9312</v>
      </c>
      <c r="K14">
        <v>208.11586500000001</v>
      </c>
      <c r="L14">
        <v>630.681737</v>
      </c>
      <c r="M14">
        <v>82.075999999999993</v>
      </c>
      <c r="N14">
        <v>114.0615</v>
      </c>
      <c r="O14">
        <v>119.411528</v>
      </c>
      <c r="P14">
        <v>133.25280000000001</v>
      </c>
      <c r="Q14">
        <v>21.069392000000001</v>
      </c>
      <c r="R14">
        <v>32.415191999999998</v>
      </c>
      <c r="S14">
        <v>25.482281</v>
      </c>
      <c r="T14">
        <v>0</v>
      </c>
      <c r="U14">
        <v>396.49950000000001</v>
      </c>
      <c r="V14">
        <v>20.016888000000002</v>
      </c>
      <c r="W14">
        <v>41.028343999999997</v>
      </c>
      <c r="X14">
        <v>142.44108800000001</v>
      </c>
      <c r="Y14">
        <v>0</v>
      </c>
      <c r="Z14">
        <v>12.656699</v>
      </c>
      <c r="AA14">
        <v>40.698186</v>
      </c>
      <c r="AB14">
        <v>38.150972000000003</v>
      </c>
      <c r="AC14">
        <v>28.063047000000001</v>
      </c>
      <c r="AD14">
        <v>35.332946</v>
      </c>
      <c r="AE14">
        <v>47.735937999999997</v>
      </c>
      <c r="AF14">
        <v>8.5687339999999992</v>
      </c>
      <c r="AG14">
        <v>37.125388999999998</v>
      </c>
      <c r="AH14">
        <v>147.03925100000001</v>
      </c>
      <c r="AI14">
        <v>15.36511</v>
      </c>
      <c r="AJ14">
        <v>0</v>
      </c>
      <c r="AK14">
        <v>49.013855999999997</v>
      </c>
      <c r="AL14">
        <v>76.634457999999995</v>
      </c>
      <c r="AM14">
        <v>5.0198650000000002</v>
      </c>
      <c r="AN14">
        <v>0.64651700000000001</v>
      </c>
      <c r="AO14">
        <v>23.278684999999999</v>
      </c>
      <c r="AP14">
        <v>12.369336000000001</v>
      </c>
      <c r="AQ14">
        <v>0</v>
      </c>
      <c r="AR14">
        <v>46.904986000000001</v>
      </c>
      <c r="AS14">
        <v>31.174202999999999</v>
      </c>
      <c r="AT14">
        <v>12.332642999999999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72.09</v>
      </c>
      <c r="BA14">
        <f t="shared" si="1"/>
        <v>2708.6841360000012</v>
      </c>
      <c r="BD14">
        <v>24.56</v>
      </c>
      <c r="BE14">
        <v>7.19</v>
      </c>
      <c r="BF14">
        <v>0.12</v>
      </c>
      <c r="BG14">
        <v>3.75</v>
      </c>
      <c r="BH14">
        <v>4.07</v>
      </c>
      <c r="BI14">
        <v>4.53</v>
      </c>
      <c r="BJ14">
        <v>1.54</v>
      </c>
      <c r="BK14">
        <v>3.19</v>
      </c>
      <c r="BL14">
        <v>1.94</v>
      </c>
      <c r="BM14">
        <v>1.55</v>
      </c>
      <c r="BN14">
        <v>0.48</v>
      </c>
      <c r="BO14">
        <v>12.44</v>
      </c>
      <c r="BP14">
        <v>0</v>
      </c>
      <c r="BQ14">
        <v>4.1100000000000003</v>
      </c>
      <c r="BR14">
        <v>2.19</v>
      </c>
      <c r="BS14">
        <v>0.43</v>
      </c>
      <c r="BT14">
        <v>0</v>
      </c>
      <c r="BU14">
        <v>0</v>
      </c>
      <c r="BV14">
        <v>0</v>
      </c>
      <c r="BW14">
        <f t="shared" si="2"/>
        <v>72.09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1.9312</v>
      </c>
      <c r="K15">
        <v>177.41760600000001</v>
      </c>
      <c r="L15">
        <v>630.681737</v>
      </c>
      <c r="M15">
        <v>82.075999999999993</v>
      </c>
      <c r="N15">
        <v>114.0615</v>
      </c>
      <c r="O15">
        <v>119.411528</v>
      </c>
      <c r="P15">
        <v>133.25280000000001</v>
      </c>
      <c r="Q15">
        <v>21.069392000000001</v>
      </c>
      <c r="R15">
        <v>32.415191999999998</v>
      </c>
      <c r="S15">
        <v>25.482281</v>
      </c>
      <c r="T15">
        <v>0</v>
      </c>
      <c r="U15">
        <v>396.49950000000001</v>
      </c>
      <c r="V15">
        <v>20.016888000000002</v>
      </c>
      <c r="W15">
        <v>41.028343999999997</v>
      </c>
      <c r="X15">
        <v>142.44108800000001</v>
      </c>
      <c r="Y15">
        <v>0</v>
      </c>
      <c r="Z15">
        <v>12.656699</v>
      </c>
      <c r="AA15">
        <v>40.698186</v>
      </c>
      <c r="AB15">
        <v>38.150972000000003</v>
      </c>
      <c r="AC15">
        <v>28.063047000000001</v>
      </c>
      <c r="AD15">
        <v>35.332946</v>
      </c>
      <c r="AE15">
        <v>47.735937999999997</v>
      </c>
      <c r="AF15">
        <v>8.5687339999999992</v>
      </c>
      <c r="AG15">
        <v>37.125388999999998</v>
      </c>
      <c r="AH15">
        <v>147.03925100000001</v>
      </c>
      <c r="AI15">
        <v>15.36511</v>
      </c>
      <c r="AJ15">
        <v>0</v>
      </c>
      <c r="AK15">
        <v>49.013855999999997</v>
      </c>
      <c r="AL15">
        <v>76.634457999999995</v>
      </c>
      <c r="AM15">
        <v>5.0198650000000002</v>
      </c>
      <c r="AN15">
        <v>0.64651700000000001</v>
      </c>
      <c r="AO15">
        <v>23.278684999999999</v>
      </c>
      <c r="AP15">
        <v>11.132402000000001</v>
      </c>
      <c r="AQ15">
        <v>0</v>
      </c>
      <c r="AR15">
        <v>46.904986000000001</v>
      </c>
      <c r="AS15">
        <v>31.174202999999999</v>
      </c>
      <c r="AT15">
        <v>11.8286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72.47</v>
      </c>
      <c r="BA15">
        <f t="shared" si="1"/>
        <v>2676.6249000000007</v>
      </c>
      <c r="BD15">
        <v>24.56</v>
      </c>
      <c r="BE15">
        <v>7.19</v>
      </c>
      <c r="BF15">
        <v>0.12</v>
      </c>
      <c r="BG15">
        <v>3.75</v>
      </c>
      <c r="BH15">
        <v>4.07</v>
      </c>
      <c r="BI15">
        <v>4.53</v>
      </c>
      <c r="BJ15">
        <v>1.54</v>
      </c>
      <c r="BK15">
        <v>3.19</v>
      </c>
      <c r="BL15">
        <v>1.94</v>
      </c>
      <c r="BM15">
        <v>1.55</v>
      </c>
      <c r="BN15">
        <v>0.48</v>
      </c>
      <c r="BO15">
        <v>12.82</v>
      </c>
      <c r="BP15">
        <v>0</v>
      </c>
      <c r="BQ15">
        <v>4.1100000000000003</v>
      </c>
      <c r="BR15">
        <v>2.19</v>
      </c>
      <c r="BS15">
        <v>0.43</v>
      </c>
      <c r="BT15">
        <v>0</v>
      </c>
      <c r="BU15">
        <v>0</v>
      </c>
      <c r="BV15">
        <v>0</v>
      </c>
      <c r="BW15">
        <f t="shared" si="2"/>
        <v>72.47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1.9312</v>
      </c>
      <c r="K16">
        <v>175.531982</v>
      </c>
      <c r="L16">
        <v>562.19366000000002</v>
      </c>
      <c r="M16">
        <v>82.075999999999993</v>
      </c>
      <c r="N16">
        <v>114.0615</v>
      </c>
      <c r="O16">
        <v>119.411528</v>
      </c>
      <c r="P16">
        <v>133.25280000000001</v>
      </c>
      <c r="Q16">
        <v>21.069392000000001</v>
      </c>
      <c r="R16">
        <v>32.415191999999998</v>
      </c>
      <c r="S16">
        <v>25.482281</v>
      </c>
      <c r="T16">
        <v>0</v>
      </c>
      <c r="U16">
        <v>396.49950000000001</v>
      </c>
      <c r="V16">
        <v>20.016888000000002</v>
      </c>
      <c r="W16">
        <v>41.028343999999997</v>
      </c>
      <c r="X16">
        <v>142.44108800000001</v>
      </c>
      <c r="Y16">
        <v>0</v>
      </c>
      <c r="Z16">
        <v>12.656699</v>
      </c>
      <c r="AA16">
        <v>40.698186</v>
      </c>
      <c r="AB16">
        <v>38.150972000000003</v>
      </c>
      <c r="AC16">
        <v>28.063047000000001</v>
      </c>
      <c r="AD16">
        <v>35.332946</v>
      </c>
      <c r="AE16">
        <v>47.735937999999997</v>
      </c>
      <c r="AF16">
        <v>8.5687339999999992</v>
      </c>
      <c r="AG16">
        <v>37.125388999999998</v>
      </c>
      <c r="AH16">
        <v>147.03925100000001</v>
      </c>
      <c r="AI16">
        <v>15.36511</v>
      </c>
      <c r="AJ16">
        <v>0</v>
      </c>
      <c r="AK16">
        <v>49.013855999999997</v>
      </c>
      <c r="AL16">
        <v>76.634457999999995</v>
      </c>
      <c r="AM16">
        <v>5.0198650000000002</v>
      </c>
      <c r="AN16">
        <v>0.64651700000000001</v>
      </c>
      <c r="AO16">
        <v>23.278684999999999</v>
      </c>
      <c r="AP16">
        <v>11.132402000000001</v>
      </c>
      <c r="AQ16">
        <v>0</v>
      </c>
      <c r="AR16">
        <v>51.702086000000001</v>
      </c>
      <c r="AS16">
        <v>30.654633</v>
      </c>
      <c r="AT16">
        <v>12.332642999999999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72.569999999999993</v>
      </c>
      <c r="BA16">
        <f t="shared" si="1"/>
        <v>2611.1327720000013</v>
      </c>
      <c r="BD16">
        <v>24.56</v>
      </c>
      <c r="BE16">
        <v>7.19</v>
      </c>
      <c r="BF16">
        <v>0.22</v>
      </c>
      <c r="BG16">
        <v>3.75</v>
      </c>
      <c r="BH16">
        <v>4.07</v>
      </c>
      <c r="BI16">
        <v>4.53</v>
      </c>
      <c r="BJ16">
        <v>1.54</v>
      </c>
      <c r="BK16">
        <v>3.19</v>
      </c>
      <c r="BL16">
        <v>1.94</v>
      </c>
      <c r="BM16">
        <v>1.55</v>
      </c>
      <c r="BN16">
        <v>0.48</v>
      </c>
      <c r="BO16">
        <v>12.82</v>
      </c>
      <c r="BP16">
        <v>0</v>
      </c>
      <c r="BQ16">
        <v>4.1100000000000003</v>
      </c>
      <c r="BR16">
        <v>2.19</v>
      </c>
      <c r="BS16">
        <v>0.43</v>
      </c>
      <c r="BT16">
        <v>0</v>
      </c>
      <c r="BU16">
        <v>0</v>
      </c>
      <c r="BV16">
        <v>0</v>
      </c>
      <c r="BW16">
        <f t="shared" si="2"/>
        <v>72.569999999999993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1.9312</v>
      </c>
      <c r="K17">
        <v>175.531982</v>
      </c>
      <c r="L17">
        <v>506.18885999999998</v>
      </c>
      <c r="M17">
        <v>82.075999999999993</v>
      </c>
      <c r="N17">
        <v>114.0615</v>
      </c>
      <c r="O17">
        <v>119.411528</v>
      </c>
      <c r="P17">
        <v>133.25280000000001</v>
      </c>
      <c r="Q17">
        <v>21.069392000000001</v>
      </c>
      <c r="R17">
        <v>32.415191999999998</v>
      </c>
      <c r="S17">
        <v>25.482281</v>
      </c>
      <c r="T17">
        <v>0</v>
      </c>
      <c r="U17">
        <v>396.49950000000001</v>
      </c>
      <c r="V17">
        <v>20.016888000000002</v>
      </c>
      <c r="W17">
        <v>41.028343999999997</v>
      </c>
      <c r="X17">
        <v>142.44108800000001</v>
      </c>
      <c r="Y17">
        <v>0</v>
      </c>
      <c r="Z17">
        <v>12.656699</v>
      </c>
      <c r="AA17">
        <v>40.698186</v>
      </c>
      <c r="AB17">
        <v>38.150972000000003</v>
      </c>
      <c r="AC17">
        <v>28.063047000000001</v>
      </c>
      <c r="AD17">
        <v>35.332946</v>
      </c>
      <c r="AE17">
        <v>47.735937999999997</v>
      </c>
      <c r="AF17">
        <v>8.5687339999999992</v>
      </c>
      <c r="AG17">
        <v>37.125388999999998</v>
      </c>
      <c r="AH17">
        <v>147.03925100000001</v>
      </c>
      <c r="AI17">
        <v>15.36511</v>
      </c>
      <c r="AJ17">
        <v>0</v>
      </c>
      <c r="AK17">
        <v>49.013855999999997</v>
      </c>
      <c r="AL17">
        <v>76.634457999999995</v>
      </c>
      <c r="AM17">
        <v>5.0198650000000002</v>
      </c>
      <c r="AN17">
        <v>0.64651700000000001</v>
      </c>
      <c r="AO17">
        <v>23.278684999999999</v>
      </c>
      <c r="AP17">
        <v>12.493029</v>
      </c>
      <c r="AQ17">
        <v>0</v>
      </c>
      <c r="AR17">
        <v>51.702086000000001</v>
      </c>
      <c r="AS17">
        <v>30.654633</v>
      </c>
      <c r="AT17">
        <v>12.332642999999999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73.05</v>
      </c>
      <c r="BA17">
        <f t="shared" si="1"/>
        <v>2556.9685990000016</v>
      </c>
      <c r="BD17">
        <v>24.56</v>
      </c>
      <c r="BE17">
        <v>7.19</v>
      </c>
      <c r="BF17">
        <v>0.22</v>
      </c>
      <c r="BG17">
        <v>3.75</v>
      </c>
      <c r="BH17">
        <v>4.07</v>
      </c>
      <c r="BI17">
        <v>4.53</v>
      </c>
      <c r="BJ17">
        <v>1.54</v>
      </c>
      <c r="BK17">
        <v>3.19</v>
      </c>
      <c r="BL17">
        <v>1.94</v>
      </c>
      <c r="BM17">
        <v>1.55</v>
      </c>
      <c r="BN17">
        <v>0.48</v>
      </c>
      <c r="BO17">
        <v>13.3</v>
      </c>
      <c r="BP17">
        <v>0</v>
      </c>
      <c r="BQ17">
        <v>4.1100000000000003</v>
      </c>
      <c r="BR17">
        <v>2.19</v>
      </c>
      <c r="BS17">
        <v>0.43</v>
      </c>
      <c r="BT17">
        <v>0</v>
      </c>
      <c r="BU17">
        <v>0</v>
      </c>
      <c r="BV17">
        <v>0</v>
      </c>
      <c r="BW17">
        <f t="shared" si="2"/>
        <v>73.05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1.9312</v>
      </c>
      <c r="K18">
        <v>175.531982</v>
      </c>
      <c r="L18">
        <v>425.07846000000001</v>
      </c>
      <c r="M18">
        <v>82.075999999999993</v>
      </c>
      <c r="N18">
        <v>114.0615</v>
      </c>
      <c r="O18">
        <v>119.411528</v>
      </c>
      <c r="P18">
        <v>133.25280000000001</v>
      </c>
      <c r="Q18">
        <v>21.069392000000001</v>
      </c>
      <c r="R18">
        <v>32.415191999999998</v>
      </c>
      <c r="S18">
        <v>25.482281</v>
      </c>
      <c r="T18">
        <v>0</v>
      </c>
      <c r="U18">
        <v>396.49950000000001</v>
      </c>
      <c r="V18">
        <v>20.016888000000002</v>
      </c>
      <c r="W18">
        <v>41.028343999999997</v>
      </c>
      <c r="X18">
        <v>142.44108800000001</v>
      </c>
      <c r="Y18">
        <v>0</v>
      </c>
      <c r="Z18">
        <v>12.656699</v>
      </c>
      <c r="AA18">
        <v>40.698186</v>
      </c>
      <c r="AB18">
        <v>38.150972000000003</v>
      </c>
      <c r="AC18">
        <v>28.063047000000001</v>
      </c>
      <c r="AD18">
        <v>35.332946</v>
      </c>
      <c r="AE18">
        <v>47.735937999999997</v>
      </c>
      <c r="AF18">
        <v>8.5687339999999992</v>
      </c>
      <c r="AG18">
        <v>37.125388999999998</v>
      </c>
      <c r="AH18">
        <v>147.03925100000001</v>
      </c>
      <c r="AI18">
        <v>15.36511</v>
      </c>
      <c r="AJ18">
        <v>0</v>
      </c>
      <c r="AK18">
        <v>49.013855999999997</v>
      </c>
      <c r="AL18">
        <v>76.634457999999995</v>
      </c>
      <c r="AM18">
        <v>5.0198650000000002</v>
      </c>
      <c r="AN18">
        <v>0.64651700000000001</v>
      </c>
      <c r="AO18">
        <v>23.278684999999999</v>
      </c>
      <c r="AP18">
        <v>12.493029</v>
      </c>
      <c r="AQ18">
        <v>0</v>
      </c>
      <c r="AR18">
        <v>51.702086000000001</v>
      </c>
      <c r="AS18">
        <v>30.654633</v>
      </c>
      <c r="AT18">
        <v>12.332642999999999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73.05</v>
      </c>
      <c r="BA18">
        <f t="shared" si="1"/>
        <v>2475.8581990000016</v>
      </c>
      <c r="BD18">
        <v>24.56</v>
      </c>
      <c r="BE18">
        <v>7.19</v>
      </c>
      <c r="BF18">
        <v>0.22</v>
      </c>
      <c r="BG18">
        <v>3.75</v>
      </c>
      <c r="BH18">
        <v>4.07</v>
      </c>
      <c r="BI18">
        <v>4.53</v>
      </c>
      <c r="BJ18">
        <v>1.54</v>
      </c>
      <c r="BK18">
        <v>3.19</v>
      </c>
      <c r="BL18">
        <v>1.94</v>
      </c>
      <c r="BM18">
        <v>1.55</v>
      </c>
      <c r="BN18">
        <v>0.48</v>
      </c>
      <c r="BO18">
        <v>13.3</v>
      </c>
      <c r="BP18">
        <v>0</v>
      </c>
      <c r="BQ18">
        <v>4.1100000000000003</v>
      </c>
      <c r="BR18">
        <v>2.19</v>
      </c>
      <c r="BS18">
        <v>0.43</v>
      </c>
      <c r="BT18">
        <v>0</v>
      </c>
      <c r="BU18">
        <v>0</v>
      </c>
      <c r="BV18">
        <v>0</v>
      </c>
      <c r="BW18">
        <f t="shared" si="2"/>
        <v>73.05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1.9312</v>
      </c>
      <c r="K19">
        <v>175.531982</v>
      </c>
      <c r="L19">
        <v>518.74166000000002</v>
      </c>
      <c r="M19">
        <v>82.075999999999993</v>
      </c>
      <c r="N19">
        <v>114.0615</v>
      </c>
      <c r="O19">
        <v>119.411528</v>
      </c>
      <c r="P19">
        <v>133.25280000000001</v>
      </c>
      <c r="Q19">
        <v>21.069392000000001</v>
      </c>
      <c r="R19">
        <v>32.415191999999998</v>
      </c>
      <c r="S19">
        <v>25.482281</v>
      </c>
      <c r="T19">
        <v>0</v>
      </c>
      <c r="U19">
        <v>396.49950000000001</v>
      </c>
      <c r="V19">
        <v>20.016888000000002</v>
      </c>
      <c r="W19">
        <v>41.028343999999997</v>
      </c>
      <c r="X19">
        <v>142.44108800000001</v>
      </c>
      <c r="Y19">
        <v>0</v>
      </c>
      <c r="Z19">
        <v>12.656699</v>
      </c>
      <c r="AA19">
        <v>40.698186</v>
      </c>
      <c r="AB19">
        <v>38.150972000000003</v>
      </c>
      <c r="AC19">
        <v>28.063047000000001</v>
      </c>
      <c r="AD19">
        <v>35.332946</v>
      </c>
      <c r="AE19">
        <v>47.735937999999997</v>
      </c>
      <c r="AF19">
        <v>8.5687339999999992</v>
      </c>
      <c r="AG19">
        <v>37.125388999999998</v>
      </c>
      <c r="AH19">
        <v>147.03925100000001</v>
      </c>
      <c r="AI19">
        <v>15.36511</v>
      </c>
      <c r="AJ19">
        <v>0</v>
      </c>
      <c r="AK19">
        <v>49.013855999999997</v>
      </c>
      <c r="AL19">
        <v>76.634457999999995</v>
      </c>
      <c r="AM19">
        <v>5.0198650000000002</v>
      </c>
      <c r="AN19">
        <v>0.64651700000000001</v>
      </c>
      <c r="AO19">
        <v>23.278684999999999</v>
      </c>
      <c r="AP19">
        <v>12.493029</v>
      </c>
      <c r="AQ19">
        <v>0</v>
      </c>
      <c r="AR19">
        <v>51.702086000000001</v>
      </c>
      <c r="AS19">
        <v>30.654633</v>
      </c>
      <c r="AT19">
        <v>12.332642999999999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72.850000000000009</v>
      </c>
      <c r="BA19">
        <f t="shared" si="1"/>
        <v>2569.3213990000013</v>
      </c>
      <c r="BD19">
        <v>24.56</v>
      </c>
      <c r="BE19">
        <v>7.19</v>
      </c>
      <c r="BF19">
        <v>0.22</v>
      </c>
      <c r="BG19">
        <v>3.75</v>
      </c>
      <c r="BH19">
        <v>4.07</v>
      </c>
      <c r="BI19">
        <v>4.53</v>
      </c>
      <c r="BJ19">
        <v>1.54</v>
      </c>
      <c r="BK19">
        <v>3.27</v>
      </c>
      <c r="BL19">
        <v>2.06</v>
      </c>
      <c r="BM19">
        <v>1.55</v>
      </c>
      <c r="BN19">
        <v>0.48</v>
      </c>
      <c r="BO19">
        <v>12.9</v>
      </c>
      <c r="BP19">
        <v>0</v>
      </c>
      <c r="BQ19">
        <v>4.1100000000000003</v>
      </c>
      <c r="BR19">
        <v>2.19</v>
      </c>
      <c r="BS19">
        <v>0.43</v>
      </c>
      <c r="BT19">
        <v>0</v>
      </c>
      <c r="BU19">
        <v>0</v>
      </c>
      <c r="BV19">
        <v>0</v>
      </c>
      <c r="BW19">
        <f t="shared" si="2"/>
        <v>72.850000000000009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1.9312</v>
      </c>
      <c r="K20">
        <v>177.41760600000001</v>
      </c>
      <c r="L20">
        <v>623.02646000000004</v>
      </c>
      <c r="M20">
        <v>82.075999999999993</v>
      </c>
      <c r="N20">
        <v>114.0615</v>
      </c>
      <c r="O20">
        <v>119.411528</v>
      </c>
      <c r="P20">
        <v>133.25280000000001</v>
      </c>
      <c r="Q20">
        <v>21.069392000000001</v>
      </c>
      <c r="R20">
        <v>32.415191999999998</v>
      </c>
      <c r="S20">
        <v>25.482281</v>
      </c>
      <c r="T20">
        <v>0</v>
      </c>
      <c r="U20">
        <v>396.49950000000001</v>
      </c>
      <c r="V20">
        <v>20.016888000000002</v>
      </c>
      <c r="W20">
        <v>41.028343999999997</v>
      </c>
      <c r="X20">
        <v>142.44108800000001</v>
      </c>
      <c r="Y20">
        <v>0</v>
      </c>
      <c r="Z20">
        <v>12.656699</v>
      </c>
      <c r="AA20">
        <v>40.698186</v>
      </c>
      <c r="AB20">
        <v>38.150972000000003</v>
      </c>
      <c r="AC20">
        <v>28.063047000000001</v>
      </c>
      <c r="AD20">
        <v>35.332946</v>
      </c>
      <c r="AE20">
        <v>47.735937999999997</v>
      </c>
      <c r="AF20">
        <v>8.5687339999999992</v>
      </c>
      <c r="AG20">
        <v>37.125388999999998</v>
      </c>
      <c r="AH20">
        <v>147.03925100000001</v>
      </c>
      <c r="AI20">
        <v>15.36511</v>
      </c>
      <c r="AJ20">
        <v>0</v>
      </c>
      <c r="AK20">
        <v>49.013855999999997</v>
      </c>
      <c r="AL20">
        <v>76.634457999999995</v>
      </c>
      <c r="AM20">
        <v>5.0198650000000002</v>
      </c>
      <c r="AN20">
        <v>0.64651700000000001</v>
      </c>
      <c r="AO20">
        <v>23.278684999999999</v>
      </c>
      <c r="AP20">
        <v>12.493029</v>
      </c>
      <c r="AQ20">
        <v>0</v>
      </c>
      <c r="AR20">
        <v>46.904986000000001</v>
      </c>
      <c r="AS20">
        <v>30.654633</v>
      </c>
      <c r="AT20">
        <v>12.332642999999999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72.850000000000009</v>
      </c>
      <c r="BA20">
        <f t="shared" si="1"/>
        <v>2670.6947230000014</v>
      </c>
      <c r="BD20">
        <v>24.56</v>
      </c>
      <c r="BE20">
        <v>7.19</v>
      </c>
      <c r="BF20">
        <v>0.22</v>
      </c>
      <c r="BG20">
        <v>3.75</v>
      </c>
      <c r="BH20">
        <v>4.07</v>
      </c>
      <c r="BI20">
        <v>4.53</v>
      </c>
      <c r="BJ20">
        <v>1.54</v>
      </c>
      <c r="BK20">
        <v>3.27</v>
      </c>
      <c r="BL20">
        <v>2.06</v>
      </c>
      <c r="BM20">
        <v>1.55</v>
      </c>
      <c r="BN20">
        <v>0.48</v>
      </c>
      <c r="BO20">
        <v>12.9</v>
      </c>
      <c r="BP20">
        <v>0</v>
      </c>
      <c r="BQ20">
        <v>4.1100000000000003</v>
      </c>
      <c r="BR20">
        <v>2.19</v>
      </c>
      <c r="BS20">
        <v>0.43</v>
      </c>
      <c r="BT20">
        <v>0</v>
      </c>
      <c r="BU20">
        <v>0</v>
      </c>
      <c r="BV20">
        <v>0</v>
      </c>
      <c r="BW20">
        <f t="shared" si="2"/>
        <v>72.850000000000009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1.9312</v>
      </c>
      <c r="K21">
        <v>175.531982</v>
      </c>
      <c r="L21">
        <v>494.60165999999998</v>
      </c>
      <c r="M21">
        <v>82.075999999999993</v>
      </c>
      <c r="N21">
        <v>114.0615</v>
      </c>
      <c r="O21">
        <v>119.411528</v>
      </c>
      <c r="P21">
        <v>133.25280000000001</v>
      </c>
      <c r="Q21">
        <v>21.069392000000001</v>
      </c>
      <c r="R21">
        <v>32.415191999999998</v>
      </c>
      <c r="S21">
        <v>25.482281</v>
      </c>
      <c r="T21">
        <v>0</v>
      </c>
      <c r="U21">
        <v>396.49950000000001</v>
      </c>
      <c r="V21">
        <v>20.016888000000002</v>
      </c>
      <c r="W21">
        <v>41.028343999999997</v>
      </c>
      <c r="X21">
        <v>142.44108800000001</v>
      </c>
      <c r="Y21">
        <v>0</v>
      </c>
      <c r="Z21">
        <v>12.656699</v>
      </c>
      <c r="AA21">
        <v>40.698186</v>
      </c>
      <c r="AB21">
        <v>38.150972000000003</v>
      </c>
      <c r="AC21">
        <v>28.063047000000001</v>
      </c>
      <c r="AD21">
        <v>35.332946</v>
      </c>
      <c r="AE21">
        <v>47.735937999999997</v>
      </c>
      <c r="AF21">
        <v>8.5687339999999992</v>
      </c>
      <c r="AG21">
        <v>37.125388999999998</v>
      </c>
      <c r="AH21">
        <v>147.03925100000001</v>
      </c>
      <c r="AI21">
        <v>15.36511</v>
      </c>
      <c r="AJ21">
        <v>0</v>
      </c>
      <c r="AK21">
        <v>49.013855999999997</v>
      </c>
      <c r="AL21">
        <v>76.634457999999995</v>
      </c>
      <c r="AM21">
        <v>5.0198650000000002</v>
      </c>
      <c r="AN21">
        <v>0.64651700000000001</v>
      </c>
      <c r="AO21">
        <v>23.278684999999999</v>
      </c>
      <c r="AP21">
        <v>12.493029</v>
      </c>
      <c r="AQ21">
        <v>8.6382580000000004</v>
      </c>
      <c r="AR21">
        <v>46.904986000000001</v>
      </c>
      <c r="AS21">
        <v>30.654633</v>
      </c>
      <c r="AT21">
        <v>12.332642999999999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72.63000000000001</v>
      </c>
      <c r="BA21">
        <f t="shared" si="1"/>
        <v>2548.8025570000018</v>
      </c>
      <c r="BD21">
        <v>24.56</v>
      </c>
      <c r="BE21">
        <v>7.19</v>
      </c>
      <c r="BF21">
        <v>0</v>
      </c>
      <c r="BG21">
        <v>3.75</v>
      </c>
      <c r="BH21">
        <v>4.07</v>
      </c>
      <c r="BI21">
        <v>4.53</v>
      </c>
      <c r="BJ21">
        <v>1.54</v>
      </c>
      <c r="BK21">
        <v>3.27</v>
      </c>
      <c r="BL21">
        <v>2.06</v>
      </c>
      <c r="BM21">
        <v>1.55</v>
      </c>
      <c r="BN21">
        <v>0.48</v>
      </c>
      <c r="BO21">
        <v>12.9</v>
      </c>
      <c r="BP21">
        <v>0</v>
      </c>
      <c r="BQ21">
        <v>4.1100000000000003</v>
      </c>
      <c r="BR21">
        <v>2.19</v>
      </c>
      <c r="BS21">
        <v>0.43</v>
      </c>
      <c r="BT21">
        <v>0</v>
      </c>
      <c r="BU21">
        <v>0</v>
      </c>
      <c r="BV21">
        <v>0</v>
      </c>
      <c r="BW21">
        <f t="shared" si="2"/>
        <v>72.63000000000001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1.9312</v>
      </c>
      <c r="K22">
        <v>175.531982</v>
      </c>
      <c r="L22">
        <v>494.60165999999998</v>
      </c>
      <c r="M22">
        <v>82.075999999999993</v>
      </c>
      <c r="N22">
        <v>114.0615</v>
      </c>
      <c r="O22">
        <v>119.411528</v>
      </c>
      <c r="P22">
        <v>133.25280000000001</v>
      </c>
      <c r="Q22">
        <v>21.069392000000001</v>
      </c>
      <c r="R22">
        <v>32.415191999999998</v>
      </c>
      <c r="S22">
        <v>25.482281</v>
      </c>
      <c r="T22">
        <v>0</v>
      </c>
      <c r="U22">
        <v>396.49950000000001</v>
      </c>
      <c r="V22">
        <v>20.016888000000002</v>
      </c>
      <c r="W22">
        <v>41.028343999999997</v>
      </c>
      <c r="X22">
        <v>142.44108800000001</v>
      </c>
      <c r="Y22">
        <v>0</v>
      </c>
      <c r="Z22">
        <v>12.656699</v>
      </c>
      <c r="AA22">
        <v>40.698186</v>
      </c>
      <c r="AB22">
        <v>38.150972000000003</v>
      </c>
      <c r="AC22">
        <v>28.063047000000001</v>
      </c>
      <c r="AD22">
        <v>35.332946</v>
      </c>
      <c r="AE22">
        <v>47.735937999999997</v>
      </c>
      <c r="AF22">
        <v>8.5687339999999992</v>
      </c>
      <c r="AG22">
        <v>37.125388999999998</v>
      </c>
      <c r="AH22">
        <v>147.03925100000001</v>
      </c>
      <c r="AI22">
        <v>15.36511</v>
      </c>
      <c r="AJ22">
        <v>0</v>
      </c>
      <c r="AK22">
        <v>49.013855999999997</v>
      </c>
      <c r="AL22">
        <v>76.634457999999995</v>
      </c>
      <c r="AM22">
        <v>5.0198650000000002</v>
      </c>
      <c r="AN22">
        <v>0.64651700000000001</v>
      </c>
      <c r="AO22">
        <v>23.278684999999999</v>
      </c>
      <c r="AP22">
        <v>12.493029</v>
      </c>
      <c r="AQ22">
        <v>17.276515</v>
      </c>
      <c r="AR22">
        <v>46.904986000000001</v>
      </c>
      <c r="AS22">
        <v>31.174202999999999</v>
      </c>
      <c r="AT22">
        <v>12.332642999999999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72.63000000000001</v>
      </c>
      <c r="BA22">
        <f t="shared" si="1"/>
        <v>2557.9603840000018</v>
      </c>
      <c r="BD22">
        <v>24.56</v>
      </c>
      <c r="BE22">
        <v>7.19</v>
      </c>
      <c r="BF22">
        <v>0</v>
      </c>
      <c r="BG22">
        <v>3.75</v>
      </c>
      <c r="BH22">
        <v>4.07</v>
      </c>
      <c r="BI22">
        <v>4.53</v>
      </c>
      <c r="BJ22">
        <v>1.54</v>
      </c>
      <c r="BK22">
        <v>3.27</v>
      </c>
      <c r="BL22">
        <v>2.06</v>
      </c>
      <c r="BM22">
        <v>1.55</v>
      </c>
      <c r="BN22">
        <v>0.48</v>
      </c>
      <c r="BO22">
        <v>12.9</v>
      </c>
      <c r="BP22">
        <v>0</v>
      </c>
      <c r="BQ22">
        <v>4.1100000000000003</v>
      </c>
      <c r="BR22">
        <v>2.19</v>
      </c>
      <c r="BS22">
        <v>0.43</v>
      </c>
      <c r="BT22">
        <v>0</v>
      </c>
      <c r="BU22">
        <v>0</v>
      </c>
      <c r="BV22">
        <v>0</v>
      </c>
      <c r="BW22">
        <f t="shared" si="2"/>
        <v>72.63000000000001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1.9312</v>
      </c>
      <c r="K23">
        <v>177.41760600000001</v>
      </c>
      <c r="L23">
        <v>630.681737</v>
      </c>
      <c r="M23">
        <v>82.075999999999993</v>
      </c>
      <c r="N23">
        <v>114.0615</v>
      </c>
      <c r="O23">
        <v>119.411528</v>
      </c>
      <c r="P23">
        <v>133.25280000000001</v>
      </c>
      <c r="Q23">
        <v>16.540728000000001</v>
      </c>
      <c r="R23">
        <v>32.415191999999998</v>
      </c>
      <c r="S23">
        <v>25.482281</v>
      </c>
      <c r="T23">
        <v>0</v>
      </c>
      <c r="U23">
        <v>396.49950000000001</v>
      </c>
      <c r="V23">
        <v>20.016888000000002</v>
      </c>
      <c r="W23">
        <v>41.028343999999997</v>
      </c>
      <c r="X23">
        <v>142.44108800000001</v>
      </c>
      <c r="Y23">
        <v>0</v>
      </c>
      <c r="Z23">
        <v>12.656699</v>
      </c>
      <c r="AA23">
        <v>40.698186</v>
      </c>
      <c r="AB23">
        <v>38.150972000000003</v>
      </c>
      <c r="AC23">
        <v>28.063047000000001</v>
      </c>
      <c r="AD23">
        <v>35.332946</v>
      </c>
      <c r="AE23">
        <v>47.735937999999997</v>
      </c>
      <c r="AF23">
        <v>8.5687339999999992</v>
      </c>
      <c r="AG23">
        <v>37.125388999999998</v>
      </c>
      <c r="AH23">
        <v>147.03925100000001</v>
      </c>
      <c r="AI23">
        <v>27.042594000000001</v>
      </c>
      <c r="AJ23">
        <v>0</v>
      </c>
      <c r="AK23">
        <v>49.013855999999997</v>
      </c>
      <c r="AL23">
        <v>76.634457999999995</v>
      </c>
      <c r="AM23">
        <v>5.0198650000000002</v>
      </c>
      <c r="AN23">
        <v>0.64651700000000001</v>
      </c>
      <c r="AO23">
        <v>23.278684999999999</v>
      </c>
      <c r="AP23">
        <v>11.132402000000001</v>
      </c>
      <c r="AQ23">
        <v>25.914773</v>
      </c>
      <c r="AR23">
        <v>46.904986000000001</v>
      </c>
      <c r="AS23">
        <v>31.174202999999999</v>
      </c>
      <c r="AT23">
        <v>12.332642999999999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72.63000000000001</v>
      </c>
      <c r="BA23">
        <f t="shared" si="1"/>
        <v>2710.3525360000008</v>
      </c>
      <c r="BD23">
        <v>24.56</v>
      </c>
      <c r="BE23">
        <v>7.19</v>
      </c>
      <c r="BF23">
        <v>0</v>
      </c>
      <c r="BG23">
        <v>3.75</v>
      </c>
      <c r="BH23">
        <v>4.07</v>
      </c>
      <c r="BI23">
        <v>4.53</v>
      </c>
      <c r="BJ23">
        <v>1.54</v>
      </c>
      <c r="BK23">
        <v>3.27</v>
      </c>
      <c r="BL23">
        <v>2.06</v>
      </c>
      <c r="BM23">
        <v>1.55</v>
      </c>
      <c r="BN23">
        <v>0.48</v>
      </c>
      <c r="BO23">
        <v>12.9</v>
      </c>
      <c r="BP23">
        <v>0</v>
      </c>
      <c r="BQ23">
        <v>4.1100000000000003</v>
      </c>
      <c r="BR23">
        <v>2.19</v>
      </c>
      <c r="BS23">
        <v>0.43</v>
      </c>
      <c r="BT23">
        <v>0</v>
      </c>
      <c r="BU23">
        <v>0</v>
      </c>
      <c r="BV23">
        <v>0</v>
      </c>
      <c r="BW23">
        <f t="shared" si="2"/>
        <v>72.63000000000001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1.9312</v>
      </c>
      <c r="K24">
        <v>177.41760600000001</v>
      </c>
      <c r="L24">
        <v>630.681737</v>
      </c>
      <c r="M24">
        <v>82.075999999999993</v>
      </c>
      <c r="N24">
        <v>114.0615</v>
      </c>
      <c r="O24">
        <v>119.411528</v>
      </c>
      <c r="P24">
        <v>133.25280000000001</v>
      </c>
      <c r="Q24">
        <v>16.540728000000001</v>
      </c>
      <c r="R24">
        <v>32.415191999999998</v>
      </c>
      <c r="S24">
        <v>25.482281</v>
      </c>
      <c r="T24">
        <v>0</v>
      </c>
      <c r="U24">
        <v>396.49950000000001</v>
      </c>
      <c r="V24">
        <v>20.016888000000002</v>
      </c>
      <c r="W24">
        <v>41.028343999999997</v>
      </c>
      <c r="X24">
        <v>142.44108800000001</v>
      </c>
      <c r="Y24">
        <v>0</v>
      </c>
      <c r="Z24">
        <v>12.656699</v>
      </c>
      <c r="AA24">
        <v>40.698186</v>
      </c>
      <c r="AB24">
        <v>38.150972000000003</v>
      </c>
      <c r="AC24">
        <v>28.063047000000001</v>
      </c>
      <c r="AD24">
        <v>35.332946</v>
      </c>
      <c r="AE24">
        <v>47.735937999999997</v>
      </c>
      <c r="AF24">
        <v>8.5687339999999992</v>
      </c>
      <c r="AG24">
        <v>37.125388999999998</v>
      </c>
      <c r="AH24">
        <v>147.03925100000001</v>
      </c>
      <c r="AI24">
        <v>27.042594000000001</v>
      </c>
      <c r="AJ24">
        <v>0</v>
      </c>
      <c r="AK24">
        <v>49.013855999999997</v>
      </c>
      <c r="AL24">
        <v>76.634457999999995</v>
      </c>
      <c r="AM24">
        <v>5.0198650000000002</v>
      </c>
      <c r="AN24">
        <v>0.64651700000000001</v>
      </c>
      <c r="AO24">
        <v>23.278684999999999</v>
      </c>
      <c r="AP24">
        <v>11.132402000000001</v>
      </c>
      <c r="AQ24">
        <v>25.914773</v>
      </c>
      <c r="AR24">
        <v>46.904986000000001</v>
      </c>
      <c r="AS24">
        <v>30.654633</v>
      </c>
      <c r="AT24">
        <v>12.332642999999999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72.63000000000001</v>
      </c>
      <c r="BA24">
        <f t="shared" si="1"/>
        <v>2709.8329660000009</v>
      </c>
      <c r="BD24">
        <v>24.56</v>
      </c>
      <c r="BE24">
        <v>7.19</v>
      </c>
      <c r="BF24">
        <v>0</v>
      </c>
      <c r="BG24">
        <v>3.75</v>
      </c>
      <c r="BH24">
        <v>4.07</v>
      </c>
      <c r="BI24">
        <v>4.53</v>
      </c>
      <c r="BJ24">
        <v>1.54</v>
      </c>
      <c r="BK24">
        <v>3.27</v>
      </c>
      <c r="BL24">
        <v>2.06</v>
      </c>
      <c r="BM24">
        <v>1.55</v>
      </c>
      <c r="BN24">
        <v>0.48</v>
      </c>
      <c r="BO24">
        <v>12.9</v>
      </c>
      <c r="BP24">
        <v>0</v>
      </c>
      <c r="BQ24">
        <v>4.1100000000000003</v>
      </c>
      <c r="BR24">
        <v>2.19</v>
      </c>
      <c r="BS24">
        <v>0.43</v>
      </c>
      <c r="BT24">
        <v>0</v>
      </c>
      <c r="BU24">
        <v>0</v>
      </c>
      <c r="BV24">
        <v>0</v>
      </c>
      <c r="BW24">
        <f t="shared" si="2"/>
        <v>72.63000000000001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1.9312</v>
      </c>
      <c r="K25">
        <v>208.11586500000001</v>
      </c>
      <c r="L25">
        <v>630.681737</v>
      </c>
      <c r="M25">
        <v>82.075999999999993</v>
      </c>
      <c r="N25">
        <v>114.0615</v>
      </c>
      <c r="O25">
        <v>119.411528</v>
      </c>
      <c r="P25">
        <v>133.25280000000001</v>
      </c>
      <c r="Q25">
        <v>15.438013</v>
      </c>
      <c r="R25">
        <v>32.415191999999998</v>
      </c>
      <c r="S25">
        <v>25.482281</v>
      </c>
      <c r="T25">
        <v>0</v>
      </c>
      <c r="U25">
        <v>396.49950000000001</v>
      </c>
      <c r="V25">
        <v>20.016888000000002</v>
      </c>
      <c r="W25">
        <v>41.028343999999997</v>
      </c>
      <c r="X25">
        <v>142.44108800000001</v>
      </c>
      <c r="Y25">
        <v>0</v>
      </c>
      <c r="Z25">
        <v>12.656699</v>
      </c>
      <c r="AA25">
        <v>40.698186</v>
      </c>
      <c r="AB25">
        <v>38.150972000000003</v>
      </c>
      <c r="AC25">
        <v>28.063047000000001</v>
      </c>
      <c r="AD25">
        <v>35.332946</v>
      </c>
      <c r="AE25">
        <v>47.735937999999997</v>
      </c>
      <c r="AF25">
        <v>8.5687339999999992</v>
      </c>
      <c r="AG25">
        <v>37.125388999999998</v>
      </c>
      <c r="AH25">
        <v>147.03925100000001</v>
      </c>
      <c r="AI25">
        <v>27.042594000000001</v>
      </c>
      <c r="AJ25">
        <v>0</v>
      </c>
      <c r="AK25">
        <v>49.013855999999997</v>
      </c>
      <c r="AL25">
        <v>76.634457999999995</v>
      </c>
      <c r="AM25">
        <v>5.0198650000000002</v>
      </c>
      <c r="AN25">
        <v>0.64651700000000001</v>
      </c>
      <c r="AO25">
        <v>23.278684999999999</v>
      </c>
      <c r="AP25">
        <v>11.132402000000001</v>
      </c>
      <c r="AQ25">
        <v>25.914773</v>
      </c>
      <c r="AR25">
        <v>46.904986000000001</v>
      </c>
      <c r="AS25">
        <v>30.654633</v>
      </c>
      <c r="AT25">
        <v>12.332642999999999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72.850000000000009</v>
      </c>
      <c r="BA25">
        <f t="shared" si="1"/>
        <v>2739.6485100000009</v>
      </c>
      <c r="BD25">
        <v>24.56</v>
      </c>
      <c r="BE25">
        <v>7.19</v>
      </c>
      <c r="BF25">
        <v>0.22</v>
      </c>
      <c r="BG25">
        <v>3.75</v>
      </c>
      <c r="BH25">
        <v>4.07</v>
      </c>
      <c r="BI25">
        <v>4.53</v>
      </c>
      <c r="BJ25">
        <v>1.54</v>
      </c>
      <c r="BK25">
        <v>3.27</v>
      </c>
      <c r="BL25">
        <v>2.06</v>
      </c>
      <c r="BM25">
        <v>1.55</v>
      </c>
      <c r="BN25">
        <v>0.48</v>
      </c>
      <c r="BO25">
        <v>12.9</v>
      </c>
      <c r="BP25">
        <v>0</v>
      </c>
      <c r="BQ25">
        <v>4.1100000000000003</v>
      </c>
      <c r="BR25">
        <v>2.19</v>
      </c>
      <c r="BS25">
        <v>0.43</v>
      </c>
      <c r="BT25">
        <v>0</v>
      </c>
      <c r="BU25">
        <v>0</v>
      </c>
      <c r="BV25">
        <v>0</v>
      </c>
      <c r="BW25">
        <f t="shared" si="2"/>
        <v>72.850000000000009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1.9312</v>
      </c>
      <c r="K26">
        <v>208.11586500000001</v>
      </c>
      <c r="L26">
        <v>630.681737</v>
      </c>
      <c r="M26">
        <v>82.075999999999993</v>
      </c>
      <c r="N26">
        <v>114.0615</v>
      </c>
      <c r="O26">
        <v>119.411528</v>
      </c>
      <c r="P26">
        <v>133.25280000000001</v>
      </c>
      <c r="Q26">
        <v>15.438013</v>
      </c>
      <c r="R26">
        <v>32.415191999999998</v>
      </c>
      <c r="S26">
        <v>25.482281</v>
      </c>
      <c r="T26">
        <v>0</v>
      </c>
      <c r="U26">
        <v>396.49950000000001</v>
      </c>
      <c r="V26">
        <v>20.016888000000002</v>
      </c>
      <c r="W26">
        <v>41.028343999999997</v>
      </c>
      <c r="X26">
        <v>142.44108800000001</v>
      </c>
      <c r="Y26">
        <v>0</v>
      </c>
      <c r="Z26">
        <v>12.656699</v>
      </c>
      <c r="AA26">
        <v>40.698186</v>
      </c>
      <c r="AB26">
        <v>38.150972000000003</v>
      </c>
      <c r="AC26">
        <v>28.063047000000001</v>
      </c>
      <c r="AD26">
        <v>35.332946</v>
      </c>
      <c r="AE26">
        <v>47.735937999999997</v>
      </c>
      <c r="AF26">
        <v>8.5687339999999992</v>
      </c>
      <c r="AG26">
        <v>37.125388999999998</v>
      </c>
      <c r="AH26">
        <v>147.03925100000001</v>
      </c>
      <c r="AI26">
        <v>27.042594000000001</v>
      </c>
      <c r="AJ26">
        <v>0</v>
      </c>
      <c r="AK26">
        <v>49.013855999999997</v>
      </c>
      <c r="AL26">
        <v>76.634457999999995</v>
      </c>
      <c r="AM26">
        <v>5.0198650000000002</v>
      </c>
      <c r="AN26">
        <v>0.64651700000000001</v>
      </c>
      <c r="AO26">
        <v>23.278684999999999</v>
      </c>
      <c r="AP26">
        <v>11.132402000000001</v>
      </c>
      <c r="AQ26">
        <v>25.914773</v>
      </c>
      <c r="AR26">
        <v>46.904986000000001</v>
      </c>
      <c r="AS26">
        <v>31.174202999999999</v>
      </c>
      <c r="AT26">
        <v>12.332642999999999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72.959999999999994</v>
      </c>
      <c r="BA26">
        <f t="shared" si="1"/>
        <v>2740.278080000001</v>
      </c>
      <c r="BD26">
        <v>24.56</v>
      </c>
      <c r="BE26">
        <v>7.19</v>
      </c>
      <c r="BF26">
        <v>0.22</v>
      </c>
      <c r="BG26">
        <v>3.75</v>
      </c>
      <c r="BH26">
        <v>4.07</v>
      </c>
      <c r="BI26">
        <v>4.53</v>
      </c>
      <c r="BJ26">
        <v>1.54</v>
      </c>
      <c r="BK26">
        <v>3.33</v>
      </c>
      <c r="BL26">
        <v>2.11</v>
      </c>
      <c r="BM26">
        <v>1.55</v>
      </c>
      <c r="BN26">
        <v>0.48</v>
      </c>
      <c r="BO26">
        <v>12.9</v>
      </c>
      <c r="BP26">
        <v>0</v>
      </c>
      <c r="BQ26">
        <v>4.1100000000000003</v>
      </c>
      <c r="BR26">
        <v>2.19</v>
      </c>
      <c r="BS26">
        <v>0.43</v>
      </c>
      <c r="BT26">
        <v>0</v>
      </c>
      <c r="BU26">
        <v>0</v>
      </c>
      <c r="BV26">
        <v>0</v>
      </c>
      <c r="BW26">
        <f t="shared" si="2"/>
        <v>72.959999999999994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1.058298</v>
      </c>
      <c r="J27">
        <v>15.874464</v>
      </c>
      <c r="K27">
        <v>208.11586500000001</v>
      </c>
      <c r="L27">
        <v>630.681737</v>
      </c>
      <c r="M27">
        <v>82.075999999999993</v>
      </c>
      <c r="N27">
        <v>114.0615</v>
      </c>
      <c r="O27">
        <v>119.411528</v>
      </c>
      <c r="P27">
        <v>133.25280000000001</v>
      </c>
      <c r="Q27">
        <v>15.438013</v>
      </c>
      <c r="R27">
        <v>32.415191999999998</v>
      </c>
      <c r="S27">
        <v>25.482281</v>
      </c>
      <c r="T27">
        <v>0</v>
      </c>
      <c r="U27">
        <v>396.49950000000001</v>
      </c>
      <c r="V27">
        <v>20.016888000000002</v>
      </c>
      <c r="W27">
        <v>41.028343999999997</v>
      </c>
      <c r="X27">
        <v>142.44108800000001</v>
      </c>
      <c r="Y27">
        <v>0</v>
      </c>
      <c r="Z27">
        <v>12.656699</v>
      </c>
      <c r="AA27">
        <v>40.698186</v>
      </c>
      <c r="AB27">
        <v>38.150972000000003</v>
      </c>
      <c r="AC27">
        <v>28.063047000000001</v>
      </c>
      <c r="AD27">
        <v>35.332946</v>
      </c>
      <c r="AE27">
        <v>47.735937999999997</v>
      </c>
      <c r="AF27">
        <v>8.5687339999999992</v>
      </c>
      <c r="AG27">
        <v>37.125388999999998</v>
      </c>
      <c r="AH27">
        <v>147.03925100000001</v>
      </c>
      <c r="AI27">
        <v>18.438132</v>
      </c>
      <c r="AJ27">
        <v>0</v>
      </c>
      <c r="AK27">
        <v>49.013855999999997</v>
      </c>
      <c r="AL27">
        <v>76.634457999999995</v>
      </c>
      <c r="AM27">
        <v>5.0198650000000002</v>
      </c>
      <c r="AN27">
        <v>0.64651700000000001</v>
      </c>
      <c r="AO27">
        <v>23.278684999999999</v>
      </c>
      <c r="AP27">
        <v>11.132402000000001</v>
      </c>
      <c r="AQ27">
        <v>25.914773</v>
      </c>
      <c r="AR27">
        <v>46.904986000000001</v>
      </c>
      <c r="AS27">
        <v>31.174202999999999</v>
      </c>
      <c r="AT27">
        <v>12.332642999999999</v>
      </c>
      <c r="AU27">
        <v>0</v>
      </c>
      <c r="AV27">
        <v>0</v>
      </c>
      <c r="AW27">
        <v>0</v>
      </c>
      <c r="AX27">
        <v>1.058298</v>
      </c>
      <c r="AY27">
        <v>0</v>
      </c>
      <c r="AZ27">
        <f t="shared" si="0"/>
        <v>73.449999999999989</v>
      </c>
      <c r="BA27">
        <f t="shared" si="1"/>
        <v>2748.2234780000008</v>
      </c>
      <c r="BD27">
        <v>23.25</v>
      </c>
      <c r="BE27">
        <v>7.37</v>
      </c>
      <c r="BF27">
        <v>0.27</v>
      </c>
      <c r="BG27">
        <v>3.85</v>
      </c>
      <c r="BH27">
        <v>4.21</v>
      </c>
      <c r="BI27">
        <v>4.62</v>
      </c>
      <c r="BJ27">
        <v>1.51</v>
      </c>
      <c r="BK27">
        <v>3.33</v>
      </c>
      <c r="BL27">
        <v>2.2000000000000002</v>
      </c>
      <c r="BM27">
        <v>1.55</v>
      </c>
      <c r="BN27">
        <v>0.5</v>
      </c>
      <c r="BO27">
        <v>14.03</v>
      </c>
      <c r="BP27">
        <v>0</v>
      </c>
      <c r="BQ27">
        <v>4.24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73.449999999999989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1.058298</v>
      </c>
      <c r="J28">
        <v>15.874464</v>
      </c>
      <c r="K28">
        <v>208.11586500000001</v>
      </c>
      <c r="L28">
        <v>630.681737</v>
      </c>
      <c r="M28">
        <v>82.075999999999993</v>
      </c>
      <c r="N28">
        <v>114.0615</v>
      </c>
      <c r="O28">
        <v>119.411528</v>
      </c>
      <c r="P28">
        <v>133.25280000000001</v>
      </c>
      <c r="Q28">
        <v>15.438013</v>
      </c>
      <c r="R28">
        <v>32.415191999999998</v>
      </c>
      <c r="S28">
        <v>25.482281</v>
      </c>
      <c r="T28">
        <v>0</v>
      </c>
      <c r="U28">
        <v>396.49950000000001</v>
      </c>
      <c r="V28">
        <v>20.016888000000002</v>
      </c>
      <c r="W28">
        <v>41.028343999999997</v>
      </c>
      <c r="X28">
        <v>142.44108800000001</v>
      </c>
      <c r="Y28">
        <v>0</v>
      </c>
      <c r="Z28">
        <v>12.656699</v>
      </c>
      <c r="AA28">
        <v>40.698186</v>
      </c>
      <c r="AB28">
        <v>38.150972000000003</v>
      </c>
      <c r="AC28">
        <v>28.063047000000001</v>
      </c>
      <c r="AD28">
        <v>35.332946</v>
      </c>
      <c r="AE28">
        <v>47.735937999999997</v>
      </c>
      <c r="AF28">
        <v>8.5687339999999992</v>
      </c>
      <c r="AG28">
        <v>37.125388999999998</v>
      </c>
      <c r="AH28">
        <v>147.03925100000001</v>
      </c>
      <c r="AI28">
        <v>18.438132</v>
      </c>
      <c r="AJ28">
        <v>0</v>
      </c>
      <c r="AK28">
        <v>49.013855999999997</v>
      </c>
      <c r="AL28">
        <v>76.634457999999995</v>
      </c>
      <c r="AM28">
        <v>5.0198650000000002</v>
      </c>
      <c r="AN28">
        <v>0.64651700000000001</v>
      </c>
      <c r="AO28">
        <v>23.278684999999999</v>
      </c>
      <c r="AP28">
        <v>11.132402000000001</v>
      </c>
      <c r="AQ28">
        <v>25.914773</v>
      </c>
      <c r="AR28">
        <v>46.904986000000001</v>
      </c>
      <c r="AS28">
        <v>30.654633</v>
      </c>
      <c r="AT28">
        <v>12.332642999999999</v>
      </c>
      <c r="AU28">
        <v>0</v>
      </c>
      <c r="AV28">
        <v>0</v>
      </c>
      <c r="AW28">
        <v>0</v>
      </c>
      <c r="AX28">
        <v>1.058298</v>
      </c>
      <c r="AY28">
        <v>0</v>
      </c>
      <c r="AZ28">
        <f t="shared" si="0"/>
        <v>74.239999999999981</v>
      </c>
      <c r="BA28">
        <f t="shared" si="1"/>
        <v>2748.4939080000008</v>
      </c>
      <c r="BD28">
        <v>23.25</v>
      </c>
      <c r="BE28">
        <v>7.37</v>
      </c>
      <c r="BF28">
        <v>0.27</v>
      </c>
      <c r="BG28">
        <v>3.85</v>
      </c>
      <c r="BH28">
        <v>4.21</v>
      </c>
      <c r="BI28">
        <v>4.62</v>
      </c>
      <c r="BJ28">
        <v>1.51</v>
      </c>
      <c r="BK28">
        <v>3.33</v>
      </c>
      <c r="BL28">
        <v>2.2000000000000002</v>
      </c>
      <c r="BM28">
        <v>1.55</v>
      </c>
      <c r="BN28">
        <v>0.5</v>
      </c>
      <c r="BO28">
        <v>14.82</v>
      </c>
      <c r="BP28">
        <v>0</v>
      </c>
      <c r="BQ28">
        <v>4.24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74.239999999999981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1.058298</v>
      </c>
      <c r="J29">
        <v>15.874464</v>
      </c>
      <c r="K29">
        <v>208.11586500000001</v>
      </c>
      <c r="L29">
        <v>630.681737</v>
      </c>
      <c r="M29">
        <v>82.075999999999993</v>
      </c>
      <c r="N29">
        <v>114.0615</v>
      </c>
      <c r="O29">
        <v>119.411528</v>
      </c>
      <c r="P29">
        <v>133.25280000000001</v>
      </c>
      <c r="Q29">
        <v>15.438013</v>
      </c>
      <c r="R29">
        <v>32.415191999999998</v>
      </c>
      <c r="S29">
        <v>25.482281</v>
      </c>
      <c r="T29">
        <v>0</v>
      </c>
      <c r="U29">
        <v>396.49950000000001</v>
      </c>
      <c r="V29">
        <v>20.016888000000002</v>
      </c>
      <c r="W29">
        <v>41.028343999999997</v>
      </c>
      <c r="X29">
        <v>142.44108800000001</v>
      </c>
      <c r="Y29">
        <v>0</v>
      </c>
      <c r="Z29">
        <v>12.656699</v>
      </c>
      <c r="AA29">
        <v>40.698186</v>
      </c>
      <c r="AB29">
        <v>38.150972000000003</v>
      </c>
      <c r="AC29">
        <v>28.063047000000001</v>
      </c>
      <c r="AD29">
        <v>35.332946</v>
      </c>
      <c r="AE29">
        <v>47.735937999999997</v>
      </c>
      <c r="AF29">
        <v>8.5687339999999992</v>
      </c>
      <c r="AG29">
        <v>37.125388999999998</v>
      </c>
      <c r="AH29">
        <v>147.03925100000001</v>
      </c>
      <c r="AI29">
        <v>18.438132</v>
      </c>
      <c r="AJ29">
        <v>0</v>
      </c>
      <c r="AK29">
        <v>49.013855999999997</v>
      </c>
      <c r="AL29">
        <v>76.634457999999995</v>
      </c>
      <c r="AM29">
        <v>5.0198650000000002</v>
      </c>
      <c r="AN29">
        <v>0.64651700000000001</v>
      </c>
      <c r="AO29">
        <v>23.278684999999999</v>
      </c>
      <c r="AP29">
        <v>11.132402000000001</v>
      </c>
      <c r="AQ29">
        <v>25.914773</v>
      </c>
      <c r="AR29">
        <v>46.904986000000001</v>
      </c>
      <c r="AS29">
        <v>30.654633</v>
      </c>
      <c r="AT29">
        <v>12.332642999999999</v>
      </c>
      <c r="AU29">
        <v>0</v>
      </c>
      <c r="AV29">
        <v>0</v>
      </c>
      <c r="AW29">
        <v>0</v>
      </c>
      <c r="AX29">
        <v>1.058298</v>
      </c>
      <c r="AY29">
        <v>0</v>
      </c>
      <c r="AZ29">
        <f t="shared" si="0"/>
        <v>74.489999999999981</v>
      </c>
      <c r="BA29">
        <f t="shared" si="1"/>
        <v>2748.7439080000008</v>
      </c>
      <c r="BD29">
        <v>23.25</v>
      </c>
      <c r="BE29">
        <v>7.37</v>
      </c>
      <c r="BF29">
        <v>0.27</v>
      </c>
      <c r="BG29">
        <v>3.85</v>
      </c>
      <c r="BH29">
        <v>4.21</v>
      </c>
      <c r="BI29">
        <v>4.62</v>
      </c>
      <c r="BJ29">
        <v>1.51</v>
      </c>
      <c r="BK29">
        <v>3.33</v>
      </c>
      <c r="BL29">
        <v>2.2000000000000002</v>
      </c>
      <c r="BM29">
        <v>1.55</v>
      </c>
      <c r="BN29">
        <v>0.5</v>
      </c>
      <c r="BO29">
        <v>15.07</v>
      </c>
      <c r="BP29">
        <v>0</v>
      </c>
      <c r="BQ29">
        <v>4.24</v>
      </c>
      <c r="BR29">
        <v>2.08</v>
      </c>
      <c r="BS29">
        <v>0.44</v>
      </c>
      <c r="BT29">
        <v>0</v>
      </c>
      <c r="BU29">
        <v>0</v>
      </c>
      <c r="BV29">
        <v>0</v>
      </c>
      <c r="BW29">
        <f t="shared" si="2"/>
        <v>74.489999999999981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1.058298</v>
      </c>
      <c r="J30">
        <v>15.874464</v>
      </c>
      <c r="K30">
        <v>208.11586500000001</v>
      </c>
      <c r="L30">
        <v>630.681737</v>
      </c>
      <c r="M30">
        <v>82.075999999999993</v>
      </c>
      <c r="N30">
        <v>114.0615</v>
      </c>
      <c r="O30">
        <v>119.411528</v>
      </c>
      <c r="P30">
        <v>133.25280000000001</v>
      </c>
      <c r="Q30">
        <v>15.438013</v>
      </c>
      <c r="R30">
        <v>32.415191999999998</v>
      </c>
      <c r="S30">
        <v>25.482281</v>
      </c>
      <c r="T30">
        <v>0</v>
      </c>
      <c r="U30">
        <v>396.49950000000001</v>
      </c>
      <c r="V30">
        <v>20.016888000000002</v>
      </c>
      <c r="W30">
        <v>41.028343999999997</v>
      </c>
      <c r="X30">
        <v>142.44108800000001</v>
      </c>
      <c r="Y30">
        <v>0</v>
      </c>
      <c r="Z30">
        <v>12.656699</v>
      </c>
      <c r="AA30">
        <v>40.698186</v>
      </c>
      <c r="AB30">
        <v>38.150972000000003</v>
      </c>
      <c r="AC30">
        <v>28.063047000000001</v>
      </c>
      <c r="AD30">
        <v>35.332946</v>
      </c>
      <c r="AE30">
        <v>47.735937999999997</v>
      </c>
      <c r="AF30">
        <v>8.5687339999999992</v>
      </c>
      <c r="AG30">
        <v>37.125388999999998</v>
      </c>
      <c r="AH30">
        <v>147.03925100000001</v>
      </c>
      <c r="AI30">
        <v>47.939143000000001</v>
      </c>
      <c r="AJ30">
        <v>0</v>
      </c>
      <c r="AK30">
        <v>49.013855999999997</v>
      </c>
      <c r="AL30">
        <v>76.634457999999995</v>
      </c>
      <c r="AM30">
        <v>5.0198650000000002</v>
      </c>
      <c r="AN30">
        <v>0.64651700000000001</v>
      </c>
      <c r="AO30">
        <v>23.278684999999999</v>
      </c>
      <c r="AP30">
        <v>11.132402000000001</v>
      </c>
      <c r="AQ30">
        <v>17.276515</v>
      </c>
      <c r="AR30">
        <v>46.904986000000001</v>
      </c>
      <c r="AS30">
        <v>31.174202999999999</v>
      </c>
      <c r="AT30">
        <v>12.332642999999999</v>
      </c>
      <c r="AU30">
        <v>0</v>
      </c>
      <c r="AV30">
        <v>0</v>
      </c>
      <c r="AW30">
        <v>0</v>
      </c>
      <c r="AX30">
        <v>1.058298</v>
      </c>
      <c r="AY30">
        <v>0</v>
      </c>
      <c r="AZ30">
        <f t="shared" si="0"/>
        <v>74.489999999999981</v>
      </c>
      <c r="BA30">
        <f t="shared" si="1"/>
        <v>2770.1262310000006</v>
      </c>
      <c r="BD30">
        <v>23.25</v>
      </c>
      <c r="BE30">
        <v>7.37</v>
      </c>
      <c r="BF30">
        <v>0.27</v>
      </c>
      <c r="BG30">
        <v>3.85</v>
      </c>
      <c r="BH30">
        <v>4.21</v>
      </c>
      <c r="BI30">
        <v>4.62</v>
      </c>
      <c r="BJ30">
        <v>1.51</v>
      </c>
      <c r="BK30">
        <v>3.33</v>
      </c>
      <c r="BL30">
        <v>2.2000000000000002</v>
      </c>
      <c r="BM30">
        <v>1.55</v>
      </c>
      <c r="BN30">
        <v>0.5</v>
      </c>
      <c r="BO30">
        <v>15.07</v>
      </c>
      <c r="BP30">
        <v>0</v>
      </c>
      <c r="BQ30">
        <v>4.24</v>
      </c>
      <c r="BR30">
        <v>2.08</v>
      </c>
      <c r="BS30">
        <v>0.44</v>
      </c>
      <c r="BT30">
        <v>0</v>
      </c>
      <c r="BU30">
        <v>0</v>
      </c>
      <c r="BV30">
        <v>0</v>
      </c>
      <c r="BW30">
        <f t="shared" si="2"/>
        <v>74.489999999999981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1.9312</v>
      </c>
      <c r="K31">
        <v>208.11586500000001</v>
      </c>
      <c r="L31">
        <v>630.681737</v>
      </c>
      <c r="M31">
        <v>82.075999999999993</v>
      </c>
      <c r="N31">
        <v>114.0615</v>
      </c>
      <c r="O31">
        <v>119.411528</v>
      </c>
      <c r="P31">
        <v>133.25280000000001</v>
      </c>
      <c r="Q31">
        <v>15.438013</v>
      </c>
      <c r="R31">
        <v>32.415191999999998</v>
      </c>
      <c r="S31">
        <v>25.482281</v>
      </c>
      <c r="T31">
        <v>0</v>
      </c>
      <c r="U31">
        <v>396.49950000000001</v>
      </c>
      <c r="V31">
        <v>20.016888000000002</v>
      </c>
      <c r="W31">
        <v>41.028343999999997</v>
      </c>
      <c r="X31">
        <v>142.44108800000001</v>
      </c>
      <c r="Y31">
        <v>0</v>
      </c>
      <c r="Z31">
        <v>12.656699</v>
      </c>
      <c r="AA31">
        <v>40.698186</v>
      </c>
      <c r="AB31">
        <v>38.150972000000003</v>
      </c>
      <c r="AC31">
        <v>28.063047000000001</v>
      </c>
      <c r="AD31">
        <v>35.332946</v>
      </c>
      <c r="AE31">
        <v>47.735937999999997</v>
      </c>
      <c r="AF31">
        <v>8.5687339999999992</v>
      </c>
      <c r="AG31">
        <v>37.125388999999998</v>
      </c>
      <c r="AH31">
        <v>147.03925100000001</v>
      </c>
      <c r="AI31">
        <v>47.939143000000001</v>
      </c>
      <c r="AJ31">
        <v>0</v>
      </c>
      <c r="AK31">
        <v>49.013855999999997</v>
      </c>
      <c r="AL31">
        <v>76.634457999999995</v>
      </c>
      <c r="AM31">
        <v>5.0198650000000002</v>
      </c>
      <c r="AN31">
        <v>0.64651700000000001</v>
      </c>
      <c r="AO31">
        <v>23.278684999999999</v>
      </c>
      <c r="AP31">
        <v>11.132402000000001</v>
      </c>
      <c r="AQ31">
        <v>8.6382580000000004</v>
      </c>
      <c r="AR31">
        <v>46.904986000000001</v>
      </c>
      <c r="AS31">
        <v>31.174202999999999</v>
      </c>
      <c r="AT31">
        <v>12.332642999999999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74.269999999999982</v>
      </c>
      <c r="BA31">
        <f t="shared" si="1"/>
        <v>2745.2081140000009</v>
      </c>
      <c r="BD31">
        <v>23.25</v>
      </c>
      <c r="BE31">
        <v>7.37</v>
      </c>
      <c r="BF31">
        <v>0.15</v>
      </c>
      <c r="BG31">
        <v>3.85</v>
      </c>
      <c r="BH31">
        <v>4.21</v>
      </c>
      <c r="BI31">
        <v>4.62</v>
      </c>
      <c r="BJ31">
        <v>1.51</v>
      </c>
      <c r="BK31">
        <v>3.28</v>
      </c>
      <c r="BL31">
        <v>2.15</v>
      </c>
      <c r="BM31">
        <v>1.55</v>
      </c>
      <c r="BN31">
        <v>0.5</v>
      </c>
      <c r="BO31">
        <v>15.07</v>
      </c>
      <c r="BP31">
        <v>0</v>
      </c>
      <c r="BQ31">
        <v>4.24</v>
      </c>
      <c r="BR31">
        <v>2.08</v>
      </c>
      <c r="BS31">
        <v>0.44</v>
      </c>
      <c r="BT31">
        <v>0</v>
      </c>
      <c r="BU31">
        <v>0</v>
      </c>
      <c r="BV31">
        <v>0</v>
      </c>
      <c r="BW31">
        <f t="shared" si="2"/>
        <v>74.269999999999982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1.9312</v>
      </c>
      <c r="K32">
        <v>208.11586500000001</v>
      </c>
      <c r="L32">
        <v>630.681737</v>
      </c>
      <c r="M32">
        <v>82.075999999999993</v>
      </c>
      <c r="N32">
        <v>114.0615</v>
      </c>
      <c r="O32">
        <v>119.411528</v>
      </c>
      <c r="P32">
        <v>133.25280000000001</v>
      </c>
      <c r="Q32">
        <v>15.438013</v>
      </c>
      <c r="R32">
        <v>32.415191999999998</v>
      </c>
      <c r="S32">
        <v>25.482281</v>
      </c>
      <c r="T32">
        <v>0</v>
      </c>
      <c r="U32">
        <v>396.49950000000001</v>
      </c>
      <c r="V32">
        <v>20.016888000000002</v>
      </c>
      <c r="W32">
        <v>41.028343999999997</v>
      </c>
      <c r="X32">
        <v>142.44108800000001</v>
      </c>
      <c r="Y32">
        <v>0</v>
      </c>
      <c r="Z32">
        <v>12.656699</v>
      </c>
      <c r="AA32">
        <v>40.698186</v>
      </c>
      <c r="AB32">
        <v>38.150972000000003</v>
      </c>
      <c r="AC32">
        <v>28.063047000000001</v>
      </c>
      <c r="AD32">
        <v>35.332946</v>
      </c>
      <c r="AE32">
        <v>47.735937999999997</v>
      </c>
      <c r="AF32">
        <v>8.5687339999999992</v>
      </c>
      <c r="AG32">
        <v>37.125388999999998</v>
      </c>
      <c r="AH32">
        <v>147.03925100000001</v>
      </c>
      <c r="AI32">
        <v>47.939143000000001</v>
      </c>
      <c r="AJ32">
        <v>0</v>
      </c>
      <c r="AK32">
        <v>49.013855999999997</v>
      </c>
      <c r="AL32">
        <v>76.634457999999995</v>
      </c>
      <c r="AM32">
        <v>5.0198650000000002</v>
      </c>
      <c r="AN32">
        <v>0.64651700000000001</v>
      </c>
      <c r="AO32">
        <v>23.278684999999999</v>
      </c>
      <c r="AP32">
        <v>11.132402000000001</v>
      </c>
      <c r="AQ32">
        <v>0</v>
      </c>
      <c r="AR32">
        <v>46.904986000000001</v>
      </c>
      <c r="AS32">
        <v>30.654633</v>
      </c>
      <c r="AT32">
        <v>12.332642999999999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74.389999999999986</v>
      </c>
      <c r="BA32">
        <f t="shared" si="1"/>
        <v>2736.1702860000009</v>
      </c>
      <c r="BD32">
        <v>23.25</v>
      </c>
      <c r="BE32">
        <v>7.37</v>
      </c>
      <c r="BF32">
        <v>0.27</v>
      </c>
      <c r="BG32">
        <v>3.85</v>
      </c>
      <c r="BH32">
        <v>4.21</v>
      </c>
      <c r="BI32">
        <v>4.62</v>
      </c>
      <c r="BJ32">
        <v>1.51</v>
      </c>
      <c r="BK32">
        <v>3.28</v>
      </c>
      <c r="BL32">
        <v>2.15</v>
      </c>
      <c r="BM32">
        <v>1.55</v>
      </c>
      <c r="BN32">
        <v>0.5</v>
      </c>
      <c r="BO32">
        <v>15.07</v>
      </c>
      <c r="BP32">
        <v>0</v>
      </c>
      <c r="BQ32">
        <v>4.24</v>
      </c>
      <c r="BR32">
        <v>2.08</v>
      </c>
      <c r="BS32">
        <v>0.44</v>
      </c>
      <c r="BT32">
        <v>0</v>
      </c>
      <c r="BU32">
        <v>0</v>
      </c>
      <c r="BV32">
        <v>0</v>
      </c>
      <c r="BW32">
        <f t="shared" si="2"/>
        <v>74.389999999999986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1.9312</v>
      </c>
      <c r="K33">
        <v>208.11586500000001</v>
      </c>
      <c r="L33">
        <v>630.681737</v>
      </c>
      <c r="M33">
        <v>82.075999999999993</v>
      </c>
      <c r="N33">
        <v>114.0615</v>
      </c>
      <c r="O33">
        <v>119.411528</v>
      </c>
      <c r="P33">
        <v>133.25280000000001</v>
      </c>
      <c r="Q33">
        <v>15.438013</v>
      </c>
      <c r="R33">
        <v>32.415191999999998</v>
      </c>
      <c r="S33">
        <v>25.482281</v>
      </c>
      <c r="T33">
        <v>0</v>
      </c>
      <c r="U33">
        <v>376.9461</v>
      </c>
      <c r="V33">
        <v>20.016888000000002</v>
      </c>
      <c r="W33">
        <v>41.028343999999997</v>
      </c>
      <c r="X33">
        <v>142.44108800000001</v>
      </c>
      <c r="Y33">
        <v>0</v>
      </c>
      <c r="Z33">
        <v>12.656699</v>
      </c>
      <c r="AA33">
        <v>40.698186</v>
      </c>
      <c r="AB33">
        <v>38.150972000000003</v>
      </c>
      <c r="AC33">
        <v>28.063047000000001</v>
      </c>
      <c r="AD33">
        <v>35.332946</v>
      </c>
      <c r="AE33">
        <v>47.735937999999997</v>
      </c>
      <c r="AF33">
        <v>8.5687339999999992</v>
      </c>
      <c r="AG33">
        <v>37.125388999999998</v>
      </c>
      <c r="AH33">
        <v>147.03925100000001</v>
      </c>
      <c r="AI33">
        <v>47.939143000000001</v>
      </c>
      <c r="AJ33">
        <v>0</v>
      </c>
      <c r="AK33">
        <v>49.013855999999997</v>
      </c>
      <c r="AL33">
        <v>76.634457999999995</v>
      </c>
      <c r="AM33">
        <v>5.0198650000000002</v>
      </c>
      <c r="AN33">
        <v>0.64651700000000001</v>
      </c>
      <c r="AO33">
        <v>23.278684999999999</v>
      </c>
      <c r="AP33">
        <v>11.132402000000001</v>
      </c>
      <c r="AQ33">
        <v>0</v>
      </c>
      <c r="AR33">
        <v>46.904986000000001</v>
      </c>
      <c r="AS33">
        <v>30.654633</v>
      </c>
      <c r="AT33">
        <v>12.332642999999999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74.389999999999986</v>
      </c>
      <c r="BA33">
        <f t="shared" si="1"/>
        <v>2716.6168860000007</v>
      </c>
      <c r="BD33">
        <v>23.25</v>
      </c>
      <c r="BE33">
        <v>7.37</v>
      </c>
      <c r="BF33">
        <v>0.27</v>
      </c>
      <c r="BG33">
        <v>3.85</v>
      </c>
      <c r="BH33">
        <v>4.21</v>
      </c>
      <c r="BI33">
        <v>4.62</v>
      </c>
      <c r="BJ33">
        <v>1.51</v>
      </c>
      <c r="BK33">
        <v>3.28</v>
      </c>
      <c r="BL33">
        <v>2.15</v>
      </c>
      <c r="BM33">
        <v>1.55</v>
      </c>
      <c r="BN33">
        <v>0.5</v>
      </c>
      <c r="BO33">
        <v>15.07</v>
      </c>
      <c r="BP33">
        <v>0</v>
      </c>
      <c r="BQ33">
        <v>4.24</v>
      </c>
      <c r="BR33">
        <v>2.08</v>
      </c>
      <c r="BS33">
        <v>0.44</v>
      </c>
      <c r="BT33">
        <v>0</v>
      </c>
      <c r="BU33">
        <v>0</v>
      </c>
      <c r="BV33">
        <v>0</v>
      </c>
      <c r="BW33">
        <f t="shared" si="2"/>
        <v>74.389999999999986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1.9312</v>
      </c>
      <c r="K34">
        <v>182.24560600000001</v>
      </c>
      <c r="L34">
        <v>630.681737</v>
      </c>
      <c r="M34">
        <v>82.075999999999993</v>
      </c>
      <c r="N34">
        <v>114.0615</v>
      </c>
      <c r="O34">
        <v>119.411528</v>
      </c>
      <c r="P34">
        <v>133.25280000000001</v>
      </c>
      <c r="Q34">
        <v>15.438013</v>
      </c>
      <c r="R34">
        <v>32.415191999999998</v>
      </c>
      <c r="S34">
        <v>25.482281</v>
      </c>
      <c r="T34">
        <v>0</v>
      </c>
      <c r="U34">
        <v>357.39269999999999</v>
      </c>
      <c r="V34">
        <v>20.016888000000002</v>
      </c>
      <c r="W34">
        <v>41.028343999999997</v>
      </c>
      <c r="X34">
        <v>142.44108800000001</v>
      </c>
      <c r="Y34">
        <v>0</v>
      </c>
      <c r="Z34">
        <v>12.656699</v>
      </c>
      <c r="AA34">
        <v>40.698186</v>
      </c>
      <c r="AB34">
        <v>38.150972000000003</v>
      </c>
      <c r="AC34">
        <v>28.063047000000001</v>
      </c>
      <c r="AD34">
        <v>35.332946</v>
      </c>
      <c r="AE34">
        <v>47.735937999999997</v>
      </c>
      <c r="AF34">
        <v>8.5687339999999992</v>
      </c>
      <c r="AG34">
        <v>37.125388999999998</v>
      </c>
      <c r="AH34">
        <v>147.03925100000001</v>
      </c>
      <c r="AI34">
        <v>47.939143000000001</v>
      </c>
      <c r="AJ34">
        <v>0</v>
      </c>
      <c r="AK34">
        <v>49.013855999999997</v>
      </c>
      <c r="AL34">
        <v>76.634457999999995</v>
      </c>
      <c r="AM34">
        <v>5.0198650000000002</v>
      </c>
      <c r="AN34">
        <v>0.64651700000000001</v>
      </c>
      <c r="AO34">
        <v>23.278684999999999</v>
      </c>
      <c r="AP34">
        <v>11.132402000000001</v>
      </c>
      <c r="AQ34">
        <v>0</v>
      </c>
      <c r="AR34">
        <v>46.904986000000001</v>
      </c>
      <c r="AS34">
        <v>30.654633</v>
      </c>
      <c r="AT34">
        <v>12.332642999999999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74.389999999999986</v>
      </c>
      <c r="BA34">
        <f t="shared" si="1"/>
        <v>2671.1932270000011</v>
      </c>
      <c r="BD34">
        <v>23.25</v>
      </c>
      <c r="BE34">
        <v>7.37</v>
      </c>
      <c r="BF34">
        <v>0.27</v>
      </c>
      <c r="BG34">
        <v>3.85</v>
      </c>
      <c r="BH34">
        <v>4.21</v>
      </c>
      <c r="BI34">
        <v>4.62</v>
      </c>
      <c r="BJ34">
        <v>1.51</v>
      </c>
      <c r="BK34">
        <v>3.28</v>
      </c>
      <c r="BL34">
        <v>2.15</v>
      </c>
      <c r="BM34">
        <v>1.55</v>
      </c>
      <c r="BN34">
        <v>0.5</v>
      </c>
      <c r="BO34">
        <v>15.07</v>
      </c>
      <c r="BP34">
        <v>0</v>
      </c>
      <c r="BQ34">
        <v>4.24</v>
      </c>
      <c r="BR34">
        <v>2.08</v>
      </c>
      <c r="BS34">
        <v>0.44</v>
      </c>
      <c r="BT34">
        <v>0</v>
      </c>
      <c r="BU34">
        <v>0</v>
      </c>
      <c r="BV34">
        <v>0</v>
      </c>
      <c r="BW34">
        <f t="shared" si="2"/>
        <v>74.389999999999986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1.9312</v>
      </c>
      <c r="K35">
        <v>114.33857</v>
      </c>
      <c r="L35">
        <v>569.94511</v>
      </c>
      <c r="M35">
        <v>82.075999999999993</v>
      </c>
      <c r="N35">
        <v>114.0615</v>
      </c>
      <c r="O35">
        <v>119.411528</v>
      </c>
      <c r="P35">
        <v>133.25280000000001</v>
      </c>
      <c r="Q35">
        <v>15.438013</v>
      </c>
      <c r="R35">
        <v>32.415191999999998</v>
      </c>
      <c r="S35">
        <v>25.482281</v>
      </c>
      <c r="T35">
        <v>0</v>
      </c>
      <c r="U35">
        <v>334.5804</v>
      </c>
      <c r="V35">
        <v>20.016888000000002</v>
      </c>
      <c r="W35">
        <v>41.028343999999997</v>
      </c>
      <c r="X35">
        <v>142.44108800000001</v>
      </c>
      <c r="Y35">
        <v>0</v>
      </c>
      <c r="Z35">
        <v>12.656699</v>
      </c>
      <c r="AA35">
        <v>40.698186</v>
      </c>
      <c r="AB35">
        <v>38.150972000000003</v>
      </c>
      <c r="AC35">
        <v>28.063047000000001</v>
      </c>
      <c r="AD35">
        <v>35.332946</v>
      </c>
      <c r="AE35">
        <v>47.735937999999997</v>
      </c>
      <c r="AF35">
        <v>8.5687339999999992</v>
      </c>
      <c r="AG35">
        <v>37.125388999999998</v>
      </c>
      <c r="AH35">
        <v>147.03925100000001</v>
      </c>
      <c r="AI35">
        <v>47.939143000000001</v>
      </c>
      <c r="AJ35">
        <v>0</v>
      </c>
      <c r="AK35">
        <v>49.013855999999997</v>
      </c>
      <c r="AL35">
        <v>76.634457999999995</v>
      </c>
      <c r="AM35">
        <v>5.0198650000000002</v>
      </c>
      <c r="AN35">
        <v>0.64651700000000001</v>
      </c>
      <c r="AO35">
        <v>23.278684999999999</v>
      </c>
      <c r="AP35">
        <v>11.132402000000001</v>
      </c>
      <c r="AQ35">
        <v>0</v>
      </c>
      <c r="AR35">
        <v>46.904986000000001</v>
      </c>
      <c r="AS35">
        <v>30.654633</v>
      </c>
      <c r="AT35">
        <v>12.332642999999999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74.329999999999984</v>
      </c>
      <c r="BA35">
        <f t="shared" si="1"/>
        <v>2519.6772640000013</v>
      </c>
      <c r="BD35">
        <v>23.25</v>
      </c>
      <c r="BE35">
        <v>7.37</v>
      </c>
      <c r="BF35">
        <v>0.21</v>
      </c>
      <c r="BG35">
        <v>3.85</v>
      </c>
      <c r="BH35">
        <v>4.21</v>
      </c>
      <c r="BI35">
        <v>4.62</v>
      </c>
      <c r="BJ35">
        <v>1.51</v>
      </c>
      <c r="BK35">
        <v>3.28</v>
      </c>
      <c r="BL35">
        <v>2.15</v>
      </c>
      <c r="BM35">
        <v>1.55</v>
      </c>
      <c r="BN35">
        <v>0.5</v>
      </c>
      <c r="BO35">
        <v>15.07</v>
      </c>
      <c r="BP35">
        <v>0</v>
      </c>
      <c r="BQ35">
        <v>4.24</v>
      </c>
      <c r="BR35">
        <v>2.08</v>
      </c>
      <c r="BS35">
        <v>0.44</v>
      </c>
      <c r="BT35">
        <v>0</v>
      </c>
      <c r="BU35">
        <v>0</v>
      </c>
      <c r="BV35">
        <v>0</v>
      </c>
      <c r="BW35">
        <f t="shared" si="2"/>
        <v>74.329999999999984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1.9312</v>
      </c>
      <c r="K36">
        <v>114.334001</v>
      </c>
      <c r="L36">
        <v>492.69711000000001</v>
      </c>
      <c r="M36">
        <v>82.075999999999993</v>
      </c>
      <c r="N36">
        <v>114.0615</v>
      </c>
      <c r="O36">
        <v>119.411528</v>
      </c>
      <c r="P36">
        <v>133.25280000000001</v>
      </c>
      <c r="Q36">
        <v>15.438013</v>
      </c>
      <c r="R36">
        <v>32.415191999999998</v>
      </c>
      <c r="S36">
        <v>25.482281</v>
      </c>
      <c r="T36">
        <v>0</v>
      </c>
      <c r="U36">
        <v>334.5804</v>
      </c>
      <c r="V36">
        <v>20.016888000000002</v>
      </c>
      <c r="W36">
        <v>41.028343999999997</v>
      </c>
      <c r="X36">
        <v>142.44108800000001</v>
      </c>
      <c r="Y36">
        <v>0</v>
      </c>
      <c r="Z36">
        <v>12.656699</v>
      </c>
      <c r="AA36">
        <v>40.698186</v>
      </c>
      <c r="AB36">
        <v>38.150972000000003</v>
      </c>
      <c r="AC36">
        <v>28.063047000000001</v>
      </c>
      <c r="AD36">
        <v>35.332946</v>
      </c>
      <c r="AE36">
        <v>47.735937999999997</v>
      </c>
      <c r="AF36">
        <v>8.5687339999999992</v>
      </c>
      <c r="AG36">
        <v>37.125388999999998</v>
      </c>
      <c r="AH36">
        <v>147.03925100000001</v>
      </c>
      <c r="AI36">
        <v>18.438132</v>
      </c>
      <c r="AJ36">
        <v>0</v>
      </c>
      <c r="AK36">
        <v>49.013855999999997</v>
      </c>
      <c r="AL36">
        <v>76.634457999999995</v>
      </c>
      <c r="AM36">
        <v>5.0198650000000002</v>
      </c>
      <c r="AN36">
        <v>0.64651700000000001</v>
      </c>
      <c r="AO36">
        <v>23.278684999999999</v>
      </c>
      <c r="AP36">
        <v>11.132402000000001</v>
      </c>
      <c r="AQ36">
        <v>0</v>
      </c>
      <c r="AR36">
        <v>46.904986000000001</v>
      </c>
      <c r="AS36">
        <v>30.654633</v>
      </c>
      <c r="AT36">
        <v>12.332642999999999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74.329999999999984</v>
      </c>
      <c r="BA36">
        <f t="shared" si="1"/>
        <v>2412.9236840000017</v>
      </c>
      <c r="BD36">
        <v>23.25</v>
      </c>
      <c r="BE36">
        <v>7.37</v>
      </c>
      <c r="BF36">
        <v>0.21</v>
      </c>
      <c r="BG36">
        <v>3.85</v>
      </c>
      <c r="BH36">
        <v>4.21</v>
      </c>
      <c r="BI36">
        <v>4.62</v>
      </c>
      <c r="BJ36">
        <v>1.51</v>
      </c>
      <c r="BK36">
        <v>3.28</v>
      </c>
      <c r="BL36">
        <v>2.15</v>
      </c>
      <c r="BM36">
        <v>1.55</v>
      </c>
      <c r="BN36">
        <v>0.5</v>
      </c>
      <c r="BO36">
        <v>15.07</v>
      </c>
      <c r="BP36">
        <v>0</v>
      </c>
      <c r="BQ36">
        <v>4.24</v>
      </c>
      <c r="BR36">
        <v>2.08</v>
      </c>
      <c r="BS36">
        <v>0.44</v>
      </c>
      <c r="BT36">
        <v>0</v>
      </c>
      <c r="BU36">
        <v>0</v>
      </c>
      <c r="BV36">
        <v>0</v>
      </c>
      <c r="BW36">
        <f t="shared" si="2"/>
        <v>74.329999999999984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1.9312</v>
      </c>
      <c r="K37">
        <v>136.91425899999999</v>
      </c>
      <c r="L37">
        <v>464.69470999999999</v>
      </c>
      <c r="M37">
        <v>82.075999999999993</v>
      </c>
      <c r="N37">
        <v>114.0615</v>
      </c>
      <c r="O37">
        <v>119.411528</v>
      </c>
      <c r="P37">
        <v>133.25280000000001</v>
      </c>
      <c r="Q37">
        <v>15.438013</v>
      </c>
      <c r="R37">
        <v>32.415191999999998</v>
      </c>
      <c r="S37">
        <v>25.482281</v>
      </c>
      <c r="T37">
        <v>0</v>
      </c>
      <c r="U37">
        <v>334.5804</v>
      </c>
      <c r="V37">
        <v>20.016888000000002</v>
      </c>
      <c r="W37">
        <v>41.028343999999997</v>
      </c>
      <c r="X37">
        <v>142.44108800000001</v>
      </c>
      <c r="Y37">
        <v>0</v>
      </c>
      <c r="Z37">
        <v>12.656699</v>
      </c>
      <c r="AA37">
        <v>40.698186</v>
      </c>
      <c r="AB37">
        <v>38.150972000000003</v>
      </c>
      <c r="AC37">
        <v>28.063047000000001</v>
      </c>
      <c r="AD37">
        <v>35.332946</v>
      </c>
      <c r="AE37">
        <v>47.735937999999997</v>
      </c>
      <c r="AF37">
        <v>0</v>
      </c>
      <c r="AG37">
        <v>37.125388999999998</v>
      </c>
      <c r="AH37">
        <v>147.03925100000001</v>
      </c>
      <c r="AI37">
        <v>28.271802000000001</v>
      </c>
      <c r="AJ37">
        <v>0</v>
      </c>
      <c r="AK37">
        <v>49.013855999999997</v>
      </c>
      <c r="AL37">
        <v>76.634457999999995</v>
      </c>
      <c r="AM37">
        <v>5.0198650000000002</v>
      </c>
      <c r="AN37">
        <v>0.64651700000000001</v>
      </c>
      <c r="AO37">
        <v>23.278684999999999</v>
      </c>
      <c r="AP37">
        <v>11.132402000000001</v>
      </c>
      <c r="AQ37">
        <v>0</v>
      </c>
      <c r="AR37">
        <v>46.904986000000001</v>
      </c>
      <c r="AS37">
        <v>30.654633</v>
      </c>
      <c r="AT37">
        <v>12.332642999999999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74.329999999999984</v>
      </c>
      <c r="BA37">
        <f t="shared" si="1"/>
        <v>2408.7664780000014</v>
      </c>
      <c r="BD37">
        <v>23.25</v>
      </c>
      <c r="BE37">
        <v>7.37</v>
      </c>
      <c r="BF37">
        <v>0.21</v>
      </c>
      <c r="BG37">
        <v>3.85</v>
      </c>
      <c r="BH37">
        <v>4.21</v>
      </c>
      <c r="BI37">
        <v>4.62</v>
      </c>
      <c r="BJ37">
        <v>1.51</v>
      </c>
      <c r="BK37">
        <v>3.28</v>
      </c>
      <c r="BL37">
        <v>2.15</v>
      </c>
      <c r="BM37">
        <v>1.55</v>
      </c>
      <c r="BN37">
        <v>0.5</v>
      </c>
      <c r="BO37">
        <v>15.07</v>
      </c>
      <c r="BP37">
        <v>0</v>
      </c>
      <c r="BQ37">
        <v>4.24</v>
      </c>
      <c r="BR37">
        <v>2.08</v>
      </c>
      <c r="BS37">
        <v>0.44</v>
      </c>
      <c r="BT37">
        <v>0</v>
      </c>
      <c r="BU37">
        <v>0</v>
      </c>
      <c r="BV37">
        <v>0</v>
      </c>
      <c r="BW37">
        <f t="shared" si="2"/>
        <v>74.329999999999984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1.9312</v>
      </c>
      <c r="K38">
        <v>136.91425899999999</v>
      </c>
      <c r="L38">
        <v>480.11766</v>
      </c>
      <c r="M38">
        <v>82.075999999999993</v>
      </c>
      <c r="N38">
        <v>114.0615</v>
      </c>
      <c r="O38">
        <v>119.411528</v>
      </c>
      <c r="P38">
        <v>133.25280000000001</v>
      </c>
      <c r="Q38">
        <v>15.438013</v>
      </c>
      <c r="R38">
        <v>32.415191999999998</v>
      </c>
      <c r="S38">
        <v>25.482281</v>
      </c>
      <c r="T38">
        <v>0</v>
      </c>
      <c r="U38">
        <v>334.5804</v>
      </c>
      <c r="V38">
        <v>20.016888000000002</v>
      </c>
      <c r="W38">
        <v>41.028343999999997</v>
      </c>
      <c r="X38">
        <v>142.44108800000001</v>
      </c>
      <c r="Y38">
        <v>0</v>
      </c>
      <c r="Z38">
        <v>12.656699</v>
      </c>
      <c r="AA38">
        <v>40.698186</v>
      </c>
      <c r="AB38">
        <v>38.150972000000003</v>
      </c>
      <c r="AC38">
        <v>28.063047000000001</v>
      </c>
      <c r="AD38">
        <v>35.332946</v>
      </c>
      <c r="AE38">
        <v>47.735937999999997</v>
      </c>
      <c r="AF38">
        <v>0</v>
      </c>
      <c r="AG38">
        <v>37.125388999999998</v>
      </c>
      <c r="AH38">
        <v>147.03925100000001</v>
      </c>
      <c r="AI38">
        <v>28.271802000000001</v>
      </c>
      <c r="AJ38">
        <v>0</v>
      </c>
      <c r="AK38">
        <v>49.013855999999997</v>
      </c>
      <c r="AL38">
        <v>76.634457999999995</v>
      </c>
      <c r="AM38">
        <v>5.0198650000000002</v>
      </c>
      <c r="AN38">
        <v>0.64651700000000001</v>
      </c>
      <c r="AO38">
        <v>23.278684999999999</v>
      </c>
      <c r="AP38">
        <v>11.132402000000001</v>
      </c>
      <c r="AQ38">
        <v>0</v>
      </c>
      <c r="AR38">
        <v>46.904986000000001</v>
      </c>
      <c r="AS38">
        <v>30.654633</v>
      </c>
      <c r="AT38">
        <v>12.332642999999999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74.329999999999984</v>
      </c>
      <c r="BA38">
        <f t="shared" si="1"/>
        <v>2424.1894280000015</v>
      </c>
      <c r="BD38">
        <v>23.25</v>
      </c>
      <c r="BE38">
        <v>7.37</v>
      </c>
      <c r="BF38">
        <v>0.21</v>
      </c>
      <c r="BG38">
        <v>3.85</v>
      </c>
      <c r="BH38">
        <v>4.21</v>
      </c>
      <c r="BI38">
        <v>4.62</v>
      </c>
      <c r="BJ38">
        <v>1.51</v>
      </c>
      <c r="BK38">
        <v>3.28</v>
      </c>
      <c r="BL38">
        <v>2.15</v>
      </c>
      <c r="BM38">
        <v>1.55</v>
      </c>
      <c r="BN38">
        <v>0.5</v>
      </c>
      <c r="BO38">
        <v>15.07</v>
      </c>
      <c r="BP38">
        <v>0</v>
      </c>
      <c r="BQ38">
        <v>4.24</v>
      </c>
      <c r="BR38">
        <v>2.08</v>
      </c>
      <c r="BS38">
        <v>0.44</v>
      </c>
      <c r="BT38">
        <v>0</v>
      </c>
      <c r="BU38">
        <v>0</v>
      </c>
      <c r="BV38">
        <v>0</v>
      </c>
      <c r="BW38">
        <f t="shared" si="2"/>
        <v>74.329999999999984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1.9312</v>
      </c>
      <c r="K39">
        <v>186.15985900000001</v>
      </c>
      <c r="L39">
        <v>480.11766</v>
      </c>
      <c r="M39">
        <v>82.075999999999993</v>
      </c>
      <c r="N39">
        <v>114.0615</v>
      </c>
      <c r="O39">
        <v>119.411528</v>
      </c>
      <c r="P39">
        <v>133.25280000000001</v>
      </c>
      <c r="Q39">
        <v>15.438013</v>
      </c>
      <c r="R39">
        <v>32.415191999999998</v>
      </c>
      <c r="S39">
        <v>25.482281</v>
      </c>
      <c r="T39">
        <v>0</v>
      </c>
      <c r="U39">
        <v>334.5804</v>
      </c>
      <c r="V39">
        <v>20.016888000000002</v>
      </c>
      <c r="W39">
        <v>41.028343999999997</v>
      </c>
      <c r="X39">
        <v>142.44108800000001</v>
      </c>
      <c r="Y39">
        <v>0</v>
      </c>
      <c r="Z39">
        <v>6.3283490000000002</v>
      </c>
      <c r="AA39">
        <v>40.698186</v>
      </c>
      <c r="AB39">
        <v>38.150972000000003</v>
      </c>
      <c r="AC39">
        <v>28.063047000000001</v>
      </c>
      <c r="AD39">
        <v>35.332946</v>
      </c>
      <c r="AE39">
        <v>47.735937999999997</v>
      </c>
      <c r="AF39">
        <v>0</v>
      </c>
      <c r="AG39">
        <v>37.125388999999998</v>
      </c>
      <c r="AH39">
        <v>147.03925100000001</v>
      </c>
      <c r="AI39">
        <v>28.271802000000001</v>
      </c>
      <c r="AJ39">
        <v>0</v>
      </c>
      <c r="AK39">
        <v>49.013855999999997</v>
      </c>
      <c r="AL39">
        <v>76.634457999999995</v>
      </c>
      <c r="AM39">
        <v>5.0198650000000002</v>
      </c>
      <c r="AN39">
        <v>0.64651700000000001</v>
      </c>
      <c r="AO39">
        <v>23.278684999999999</v>
      </c>
      <c r="AP39">
        <v>10.513935999999999</v>
      </c>
      <c r="AQ39">
        <v>0</v>
      </c>
      <c r="AR39">
        <v>46.904986000000001</v>
      </c>
      <c r="AS39">
        <v>30.800113</v>
      </c>
      <c r="AT39">
        <v>12.332642999999999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74.329999999999984</v>
      </c>
      <c r="BA39">
        <f t="shared" si="1"/>
        <v>2466.6336920000008</v>
      </c>
      <c r="BD39">
        <v>23.25</v>
      </c>
      <c r="BE39">
        <v>7.37</v>
      </c>
      <c r="BF39">
        <v>0.21</v>
      </c>
      <c r="BG39">
        <v>3.85</v>
      </c>
      <c r="BH39">
        <v>4.21</v>
      </c>
      <c r="BI39">
        <v>4.62</v>
      </c>
      <c r="BJ39">
        <v>1.51</v>
      </c>
      <c r="BK39">
        <v>3.28</v>
      </c>
      <c r="BL39">
        <v>2.15</v>
      </c>
      <c r="BM39">
        <v>1.55</v>
      </c>
      <c r="BN39">
        <v>0.5</v>
      </c>
      <c r="BO39">
        <v>15.07</v>
      </c>
      <c r="BP39">
        <v>0</v>
      </c>
      <c r="BQ39">
        <v>4.24</v>
      </c>
      <c r="BR39">
        <v>2.08</v>
      </c>
      <c r="BS39">
        <v>0.44</v>
      </c>
      <c r="BT39">
        <v>0</v>
      </c>
      <c r="BU39">
        <v>0</v>
      </c>
      <c r="BV39">
        <v>0</v>
      </c>
      <c r="BW39">
        <f t="shared" si="2"/>
        <v>74.329999999999984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1.9312</v>
      </c>
      <c r="K40">
        <v>206.23024100000001</v>
      </c>
      <c r="L40">
        <v>480.11766</v>
      </c>
      <c r="M40">
        <v>82.075999999999993</v>
      </c>
      <c r="N40">
        <v>114.0615</v>
      </c>
      <c r="O40">
        <v>119.411528</v>
      </c>
      <c r="P40">
        <v>133.25280000000001</v>
      </c>
      <c r="Q40">
        <v>15.438013</v>
      </c>
      <c r="R40">
        <v>32.415191999999998</v>
      </c>
      <c r="S40">
        <v>25.482281</v>
      </c>
      <c r="T40">
        <v>0</v>
      </c>
      <c r="U40">
        <v>334.5804</v>
      </c>
      <c r="V40">
        <v>20.016888000000002</v>
      </c>
      <c r="W40">
        <v>41.028343999999997</v>
      </c>
      <c r="X40">
        <v>142.44108800000001</v>
      </c>
      <c r="Y40">
        <v>0</v>
      </c>
      <c r="Z40">
        <v>0</v>
      </c>
      <c r="AA40">
        <v>40.698186</v>
      </c>
      <c r="AB40">
        <v>38.150972000000003</v>
      </c>
      <c r="AC40">
        <v>28.063047000000001</v>
      </c>
      <c r="AD40">
        <v>35.332946</v>
      </c>
      <c r="AE40">
        <v>47.735937999999997</v>
      </c>
      <c r="AF40">
        <v>0</v>
      </c>
      <c r="AG40">
        <v>37.125388999999998</v>
      </c>
      <c r="AH40">
        <v>147.03925100000001</v>
      </c>
      <c r="AI40">
        <v>28.271802000000001</v>
      </c>
      <c r="AJ40">
        <v>0</v>
      </c>
      <c r="AK40">
        <v>49.013855999999997</v>
      </c>
      <c r="AL40">
        <v>76.634457999999995</v>
      </c>
      <c r="AM40">
        <v>5.0198650000000002</v>
      </c>
      <c r="AN40">
        <v>0.64651700000000001</v>
      </c>
      <c r="AO40">
        <v>23.278684999999999</v>
      </c>
      <c r="AP40">
        <v>10.513935999999999</v>
      </c>
      <c r="AQ40">
        <v>0</v>
      </c>
      <c r="AR40">
        <v>46.904986000000001</v>
      </c>
      <c r="AS40">
        <v>30.800113</v>
      </c>
      <c r="AT40">
        <v>12.332642999999999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74.329999999999984</v>
      </c>
      <c r="BA40">
        <f t="shared" si="1"/>
        <v>2480.3757250000008</v>
      </c>
      <c r="BD40">
        <v>23.25</v>
      </c>
      <c r="BE40">
        <v>7.37</v>
      </c>
      <c r="BF40">
        <v>0.21</v>
      </c>
      <c r="BG40">
        <v>3.85</v>
      </c>
      <c r="BH40">
        <v>4.21</v>
      </c>
      <c r="BI40">
        <v>4.62</v>
      </c>
      <c r="BJ40">
        <v>1.51</v>
      </c>
      <c r="BK40">
        <v>3.28</v>
      </c>
      <c r="BL40">
        <v>2.15</v>
      </c>
      <c r="BM40">
        <v>1.55</v>
      </c>
      <c r="BN40">
        <v>0.5</v>
      </c>
      <c r="BO40">
        <v>15.07</v>
      </c>
      <c r="BP40">
        <v>0</v>
      </c>
      <c r="BQ40">
        <v>4.24</v>
      </c>
      <c r="BR40">
        <v>2.08</v>
      </c>
      <c r="BS40">
        <v>0.44</v>
      </c>
      <c r="BT40">
        <v>0</v>
      </c>
      <c r="BU40">
        <v>0</v>
      </c>
      <c r="BV40">
        <v>0</v>
      </c>
      <c r="BW40">
        <f t="shared" si="2"/>
        <v>74.329999999999984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1.9312</v>
      </c>
      <c r="K41">
        <v>206.23024100000001</v>
      </c>
      <c r="L41">
        <v>480.11766</v>
      </c>
      <c r="M41">
        <v>82.075999999999993</v>
      </c>
      <c r="N41">
        <v>114.0615</v>
      </c>
      <c r="O41">
        <v>119.411528</v>
      </c>
      <c r="P41">
        <v>133.25280000000001</v>
      </c>
      <c r="Q41">
        <v>21.069392000000001</v>
      </c>
      <c r="R41">
        <v>32.415191999999998</v>
      </c>
      <c r="S41">
        <v>25.482281</v>
      </c>
      <c r="T41">
        <v>0</v>
      </c>
      <c r="U41">
        <v>334.5804</v>
      </c>
      <c r="V41">
        <v>20.016888000000002</v>
      </c>
      <c r="W41">
        <v>41.028343999999997</v>
      </c>
      <c r="X41">
        <v>142.44108800000001</v>
      </c>
      <c r="Y41">
        <v>0</v>
      </c>
      <c r="Z41">
        <v>0</v>
      </c>
      <c r="AA41">
        <v>40.698186</v>
      </c>
      <c r="AB41">
        <v>38.150972000000003</v>
      </c>
      <c r="AC41">
        <v>28.063047000000001</v>
      </c>
      <c r="AD41">
        <v>35.332946</v>
      </c>
      <c r="AE41">
        <v>47.735937999999997</v>
      </c>
      <c r="AF41">
        <v>0</v>
      </c>
      <c r="AG41">
        <v>37.125388999999998</v>
      </c>
      <c r="AH41">
        <v>147.03925100000001</v>
      </c>
      <c r="AI41">
        <v>28.271802000000001</v>
      </c>
      <c r="AJ41">
        <v>0</v>
      </c>
      <c r="AK41">
        <v>49.013855999999997</v>
      </c>
      <c r="AL41">
        <v>76.634457999999995</v>
      </c>
      <c r="AM41">
        <v>5.0198650000000002</v>
      </c>
      <c r="AN41">
        <v>0.64651700000000001</v>
      </c>
      <c r="AO41">
        <v>23.278684999999999</v>
      </c>
      <c r="AP41">
        <v>10.513935999999999</v>
      </c>
      <c r="AQ41">
        <v>0</v>
      </c>
      <c r="AR41">
        <v>46.904986000000001</v>
      </c>
      <c r="AS41">
        <v>30.800113</v>
      </c>
      <c r="AT41">
        <v>12.332642999999999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74.329999999999984</v>
      </c>
      <c r="BA41">
        <f t="shared" si="1"/>
        <v>2486.0071040000012</v>
      </c>
      <c r="BD41">
        <v>23.25</v>
      </c>
      <c r="BE41">
        <v>7.37</v>
      </c>
      <c r="BF41">
        <v>0.21</v>
      </c>
      <c r="BG41">
        <v>3.85</v>
      </c>
      <c r="BH41">
        <v>4.21</v>
      </c>
      <c r="BI41">
        <v>4.62</v>
      </c>
      <c r="BJ41">
        <v>1.51</v>
      </c>
      <c r="BK41">
        <v>3.28</v>
      </c>
      <c r="BL41">
        <v>2.15</v>
      </c>
      <c r="BM41">
        <v>1.55</v>
      </c>
      <c r="BN41">
        <v>0.5</v>
      </c>
      <c r="BO41">
        <v>15.07</v>
      </c>
      <c r="BP41">
        <v>0</v>
      </c>
      <c r="BQ41">
        <v>4.24</v>
      </c>
      <c r="BR41">
        <v>2.08</v>
      </c>
      <c r="BS41">
        <v>0.44</v>
      </c>
      <c r="BT41">
        <v>0</v>
      </c>
      <c r="BU41">
        <v>0</v>
      </c>
      <c r="BV41">
        <v>0</v>
      </c>
      <c r="BW41">
        <f t="shared" si="2"/>
        <v>74.329999999999984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1.9312</v>
      </c>
      <c r="K42">
        <v>206.23024100000001</v>
      </c>
      <c r="L42">
        <v>480.11766</v>
      </c>
      <c r="M42">
        <v>82.075999999999993</v>
      </c>
      <c r="N42">
        <v>114.0615</v>
      </c>
      <c r="O42">
        <v>119.411528</v>
      </c>
      <c r="P42">
        <v>133.25280000000001</v>
      </c>
      <c r="Q42">
        <v>21.069392000000001</v>
      </c>
      <c r="R42">
        <v>32.415191999999998</v>
      </c>
      <c r="S42">
        <v>25.482281</v>
      </c>
      <c r="T42">
        <v>0</v>
      </c>
      <c r="U42">
        <v>334.5804</v>
      </c>
      <c r="V42">
        <v>20.016888000000002</v>
      </c>
      <c r="W42">
        <v>41.028343999999997</v>
      </c>
      <c r="X42">
        <v>142.44108800000001</v>
      </c>
      <c r="Y42">
        <v>0</v>
      </c>
      <c r="Z42">
        <v>0</v>
      </c>
      <c r="AA42">
        <v>40.698186</v>
      </c>
      <c r="AB42">
        <v>38.150972000000003</v>
      </c>
      <c r="AC42">
        <v>28.063047000000001</v>
      </c>
      <c r="AD42">
        <v>35.332946</v>
      </c>
      <c r="AE42">
        <v>47.735937999999997</v>
      </c>
      <c r="AF42">
        <v>0</v>
      </c>
      <c r="AG42">
        <v>37.125388999999998</v>
      </c>
      <c r="AH42">
        <v>147.03925100000001</v>
      </c>
      <c r="AI42">
        <v>28.271802000000001</v>
      </c>
      <c r="AJ42">
        <v>0</v>
      </c>
      <c r="AK42">
        <v>49.013855999999997</v>
      </c>
      <c r="AL42">
        <v>76.634457999999995</v>
      </c>
      <c r="AM42">
        <v>5.0198650000000002</v>
      </c>
      <c r="AN42">
        <v>0.64651700000000001</v>
      </c>
      <c r="AO42">
        <v>23.278684999999999</v>
      </c>
      <c r="AP42">
        <v>10.513935999999999</v>
      </c>
      <c r="AQ42">
        <v>0</v>
      </c>
      <c r="AR42">
        <v>46.904986000000001</v>
      </c>
      <c r="AS42">
        <v>30.800113</v>
      </c>
      <c r="AT42">
        <v>12.332642999999999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74.429999999999978</v>
      </c>
      <c r="BA42">
        <f t="shared" si="1"/>
        <v>2486.1071040000011</v>
      </c>
      <c r="BD42">
        <v>23.25</v>
      </c>
      <c r="BE42">
        <v>7.37</v>
      </c>
      <c r="BF42">
        <v>0.21</v>
      </c>
      <c r="BG42">
        <v>3.85</v>
      </c>
      <c r="BH42">
        <v>4.21</v>
      </c>
      <c r="BI42">
        <v>4.62</v>
      </c>
      <c r="BJ42">
        <v>1.51</v>
      </c>
      <c r="BK42">
        <v>3.33</v>
      </c>
      <c r="BL42">
        <v>2.2000000000000002</v>
      </c>
      <c r="BM42">
        <v>1.55</v>
      </c>
      <c r="BN42">
        <v>0.5</v>
      </c>
      <c r="BO42">
        <v>15.07</v>
      </c>
      <c r="BP42">
        <v>0</v>
      </c>
      <c r="BQ42">
        <v>4.24</v>
      </c>
      <c r="BR42">
        <v>2.08</v>
      </c>
      <c r="BS42">
        <v>0.44</v>
      </c>
      <c r="BT42">
        <v>0</v>
      </c>
      <c r="BU42">
        <v>0</v>
      </c>
      <c r="BV42">
        <v>0</v>
      </c>
      <c r="BW42">
        <f t="shared" si="2"/>
        <v>74.429999999999978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1.9312</v>
      </c>
      <c r="K43">
        <v>206.23024100000001</v>
      </c>
      <c r="L43">
        <v>480.11766</v>
      </c>
      <c r="M43">
        <v>84.007199999999997</v>
      </c>
      <c r="N43">
        <v>114.0615</v>
      </c>
      <c r="O43">
        <v>119.411528</v>
      </c>
      <c r="P43">
        <v>133.25280000000001</v>
      </c>
      <c r="Q43">
        <v>21.069392000000001</v>
      </c>
      <c r="R43">
        <v>32.415191999999998</v>
      </c>
      <c r="S43">
        <v>25.482281</v>
      </c>
      <c r="T43">
        <v>0</v>
      </c>
      <c r="U43">
        <v>334.5804</v>
      </c>
      <c r="V43">
        <v>20.016888000000002</v>
      </c>
      <c r="W43">
        <v>41.028343999999997</v>
      </c>
      <c r="X43">
        <v>142.44108800000001</v>
      </c>
      <c r="Y43">
        <v>0</v>
      </c>
      <c r="Z43">
        <v>0</v>
      </c>
      <c r="AA43">
        <v>40.698186</v>
      </c>
      <c r="AB43">
        <v>38.150972000000003</v>
      </c>
      <c r="AC43">
        <v>28.063047000000001</v>
      </c>
      <c r="AD43">
        <v>35.332946</v>
      </c>
      <c r="AE43">
        <v>47.735937999999997</v>
      </c>
      <c r="AF43">
        <v>0</v>
      </c>
      <c r="AG43">
        <v>37.125388999999998</v>
      </c>
      <c r="AH43">
        <v>147.03925100000001</v>
      </c>
      <c r="AI43">
        <v>30.115615999999999</v>
      </c>
      <c r="AJ43">
        <v>0</v>
      </c>
      <c r="AK43">
        <v>49.013855999999997</v>
      </c>
      <c r="AL43">
        <v>76.634457999999995</v>
      </c>
      <c r="AM43">
        <v>5.0198650000000002</v>
      </c>
      <c r="AN43">
        <v>0.64651700000000001</v>
      </c>
      <c r="AO43">
        <v>23.278684999999999</v>
      </c>
      <c r="AP43">
        <v>10.513935999999999</v>
      </c>
      <c r="AQ43">
        <v>0</v>
      </c>
      <c r="AR43">
        <v>46.904986000000001</v>
      </c>
      <c r="AS43">
        <v>30.800113</v>
      </c>
      <c r="AT43">
        <v>12.332642999999999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73.939999999999984</v>
      </c>
      <c r="BA43">
        <f t="shared" si="1"/>
        <v>2489.3921180000011</v>
      </c>
      <c r="BD43">
        <v>23.25</v>
      </c>
      <c r="BE43">
        <v>7.37</v>
      </c>
      <c r="BF43">
        <v>0.21</v>
      </c>
      <c r="BG43">
        <v>3.85</v>
      </c>
      <c r="BH43">
        <v>4.21</v>
      </c>
      <c r="BI43">
        <v>4.62</v>
      </c>
      <c r="BJ43">
        <v>1.51</v>
      </c>
      <c r="BK43">
        <v>3.33</v>
      </c>
      <c r="BL43">
        <v>2.2000000000000002</v>
      </c>
      <c r="BM43">
        <v>1.55</v>
      </c>
      <c r="BN43">
        <v>0.5</v>
      </c>
      <c r="BO43">
        <v>14.58</v>
      </c>
      <c r="BP43">
        <v>0</v>
      </c>
      <c r="BQ43">
        <v>4.24</v>
      </c>
      <c r="BR43">
        <v>2.08</v>
      </c>
      <c r="BS43">
        <v>0.44</v>
      </c>
      <c r="BT43">
        <v>0</v>
      </c>
      <c r="BU43">
        <v>0</v>
      </c>
      <c r="BV43">
        <v>0</v>
      </c>
      <c r="BW43">
        <f t="shared" si="2"/>
        <v>73.939999999999984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1.9312</v>
      </c>
      <c r="K44">
        <v>206.23024100000001</v>
      </c>
      <c r="L44">
        <v>480.11766</v>
      </c>
      <c r="M44">
        <v>84.007199999999997</v>
      </c>
      <c r="N44">
        <v>114.0615</v>
      </c>
      <c r="O44">
        <v>119.411528</v>
      </c>
      <c r="P44">
        <v>133.25280000000001</v>
      </c>
      <c r="Q44">
        <v>21.069392000000001</v>
      </c>
      <c r="R44">
        <v>32.415191999999998</v>
      </c>
      <c r="S44">
        <v>25.482281</v>
      </c>
      <c r="T44">
        <v>0</v>
      </c>
      <c r="U44">
        <v>334.5804</v>
      </c>
      <c r="V44">
        <v>20.016888000000002</v>
      </c>
      <c r="W44">
        <v>41.028343999999997</v>
      </c>
      <c r="X44">
        <v>142.44108800000001</v>
      </c>
      <c r="Y44">
        <v>0</v>
      </c>
      <c r="Z44">
        <v>0</v>
      </c>
      <c r="AA44">
        <v>40.698186</v>
      </c>
      <c r="AB44">
        <v>38.150972000000003</v>
      </c>
      <c r="AC44">
        <v>28.063047000000001</v>
      </c>
      <c r="AD44">
        <v>35.332946</v>
      </c>
      <c r="AE44">
        <v>47.735937999999997</v>
      </c>
      <c r="AF44">
        <v>0</v>
      </c>
      <c r="AG44">
        <v>37.125388999999998</v>
      </c>
      <c r="AH44">
        <v>147.03925100000001</v>
      </c>
      <c r="AI44">
        <v>30.115615999999999</v>
      </c>
      <c r="AJ44">
        <v>0</v>
      </c>
      <c r="AK44">
        <v>49.013855999999997</v>
      </c>
      <c r="AL44">
        <v>76.634457999999995</v>
      </c>
      <c r="AM44">
        <v>5.0198650000000002</v>
      </c>
      <c r="AN44">
        <v>0.64651700000000001</v>
      </c>
      <c r="AO44">
        <v>23.278684999999999</v>
      </c>
      <c r="AP44">
        <v>10.513935999999999</v>
      </c>
      <c r="AQ44">
        <v>0</v>
      </c>
      <c r="AR44">
        <v>46.904986000000001</v>
      </c>
      <c r="AS44">
        <v>30.800113</v>
      </c>
      <c r="AT44">
        <v>12.332642999999999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74.309999999999974</v>
      </c>
      <c r="BA44">
        <f t="shared" si="1"/>
        <v>2489.762118000001</v>
      </c>
      <c r="BD44">
        <v>23.25</v>
      </c>
      <c r="BE44">
        <v>7.37</v>
      </c>
      <c r="BF44">
        <v>0.21</v>
      </c>
      <c r="BG44">
        <v>3.85</v>
      </c>
      <c r="BH44">
        <v>4.21</v>
      </c>
      <c r="BI44">
        <v>4.62</v>
      </c>
      <c r="BJ44">
        <v>1.51</v>
      </c>
      <c r="BK44">
        <v>3.4</v>
      </c>
      <c r="BL44">
        <v>2.2599999999999998</v>
      </c>
      <c r="BM44">
        <v>1.55</v>
      </c>
      <c r="BN44">
        <v>0.5</v>
      </c>
      <c r="BO44">
        <v>14.82</v>
      </c>
      <c r="BP44">
        <v>0</v>
      </c>
      <c r="BQ44">
        <v>4.24</v>
      </c>
      <c r="BR44">
        <v>2.08</v>
      </c>
      <c r="BS44">
        <v>0.44</v>
      </c>
      <c r="BT44">
        <v>0</v>
      </c>
      <c r="BU44">
        <v>0</v>
      </c>
      <c r="BV44">
        <v>0</v>
      </c>
      <c r="BW44">
        <f t="shared" si="2"/>
        <v>74.309999999999974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1.9312</v>
      </c>
      <c r="K45">
        <v>206.23024100000001</v>
      </c>
      <c r="L45">
        <v>445.35606000000001</v>
      </c>
      <c r="M45">
        <v>84.007199999999997</v>
      </c>
      <c r="N45">
        <v>114.0615</v>
      </c>
      <c r="O45">
        <v>119.411528</v>
      </c>
      <c r="P45">
        <v>133.25280000000001</v>
      </c>
      <c r="Q45">
        <v>16.536479</v>
      </c>
      <c r="R45">
        <v>26.332588000000001</v>
      </c>
      <c r="S45">
        <v>19.595500000000001</v>
      </c>
      <c r="T45">
        <v>0</v>
      </c>
      <c r="U45">
        <v>334.5804</v>
      </c>
      <c r="V45">
        <v>13.875672</v>
      </c>
      <c r="W45">
        <v>31.058040999999999</v>
      </c>
      <c r="X45">
        <v>142.44108800000001</v>
      </c>
      <c r="Y45">
        <v>0</v>
      </c>
      <c r="Z45">
        <v>0</v>
      </c>
      <c r="AA45">
        <v>40.698186</v>
      </c>
      <c r="AB45">
        <v>38.150972000000003</v>
      </c>
      <c r="AC45">
        <v>28.063047000000001</v>
      </c>
      <c r="AD45">
        <v>35.332946</v>
      </c>
      <c r="AE45">
        <v>47.735937999999997</v>
      </c>
      <c r="AF45">
        <v>0</v>
      </c>
      <c r="AG45">
        <v>37.125388999999998</v>
      </c>
      <c r="AH45">
        <v>147.03925100000001</v>
      </c>
      <c r="AI45">
        <v>43.022308000000002</v>
      </c>
      <c r="AJ45">
        <v>0</v>
      </c>
      <c r="AK45">
        <v>49.013855999999997</v>
      </c>
      <c r="AL45">
        <v>76.634457999999995</v>
      </c>
      <c r="AM45">
        <v>5.0198650000000002</v>
      </c>
      <c r="AN45">
        <v>0.64651700000000001</v>
      </c>
      <c r="AO45">
        <v>23.278684999999999</v>
      </c>
      <c r="AP45">
        <v>10.513935999999999</v>
      </c>
      <c r="AQ45">
        <v>0</v>
      </c>
      <c r="AR45">
        <v>46.904986000000001</v>
      </c>
      <c r="AS45">
        <v>30.800113</v>
      </c>
      <c r="AT45">
        <v>12.332642999999999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74.159999999999982</v>
      </c>
      <c r="BA45">
        <f t="shared" si="1"/>
        <v>2435.1433930000007</v>
      </c>
      <c r="BD45">
        <v>23.25</v>
      </c>
      <c r="BE45">
        <v>7.37</v>
      </c>
      <c r="BF45">
        <v>0.21</v>
      </c>
      <c r="BG45">
        <v>3.85</v>
      </c>
      <c r="BH45">
        <v>4.21</v>
      </c>
      <c r="BI45">
        <v>4.62</v>
      </c>
      <c r="BJ45">
        <v>1.51</v>
      </c>
      <c r="BK45">
        <v>3.4</v>
      </c>
      <c r="BL45">
        <v>2.2599999999999998</v>
      </c>
      <c r="BM45">
        <v>1.55</v>
      </c>
      <c r="BN45">
        <v>0.5</v>
      </c>
      <c r="BO45">
        <v>14.67</v>
      </c>
      <c r="BP45">
        <v>0</v>
      </c>
      <c r="BQ45">
        <v>4.24</v>
      </c>
      <c r="BR45">
        <v>2.08</v>
      </c>
      <c r="BS45">
        <v>0.44</v>
      </c>
      <c r="BT45">
        <v>0</v>
      </c>
      <c r="BU45">
        <v>0</v>
      </c>
      <c r="BV45">
        <v>0</v>
      </c>
      <c r="BW45">
        <f t="shared" si="2"/>
        <v>74.159999999999982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1.9312</v>
      </c>
      <c r="K46">
        <v>206.23024100000001</v>
      </c>
      <c r="L46">
        <v>445.35606000000001</v>
      </c>
      <c r="M46">
        <v>84.007199999999997</v>
      </c>
      <c r="N46">
        <v>114.0615</v>
      </c>
      <c r="O46">
        <v>119.411528</v>
      </c>
      <c r="P46">
        <v>133.25280000000001</v>
      </c>
      <c r="Q46">
        <v>16.536479</v>
      </c>
      <c r="R46">
        <v>26.332588000000001</v>
      </c>
      <c r="S46">
        <v>19.595500000000001</v>
      </c>
      <c r="T46">
        <v>0</v>
      </c>
      <c r="U46">
        <v>334.5804</v>
      </c>
      <c r="V46">
        <v>13.875672</v>
      </c>
      <c r="W46">
        <v>31.058040999999999</v>
      </c>
      <c r="X46">
        <v>142.44108800000001</v>
      </c>
      <c r="Y46">
        <v>0</v>
      </c>
      <c r="Z46">
        <v>0</v>
      </c>
      <c r="AA46">
        <v>40.698186</v>
      </c>
      <c r="AB46">
        <v>38.150972000000003</v>
      </c>
      <c r="AC46">
        <v>28.063047000000001</v>
      </c>
      <c r="AD46">
        <v>35.332946</v>
      </c>
      <c r="AE46">
        <v>47.735937999999997</v>
      </c>
      <c r="AF46">
        <v>0</v>
      </c>
      <c r="AG46">
        <v>37.125388999999998</v>
      </c>
      <c r="AH46">
        <v>147.03925100000001</v>
      </c>
      <c r="AI46">
        <v>43.022308000000002</v>
      </c>
      <c r="AJ46">
        <v>0</v>
      </c>
      <c r="AK46">
        <v>49.013855999999997</v>
      </c>
      <c r="AL46">
        <v>76.634457999999995</v>
      </c>
      <c r="AM46">
        <v>5.0198650000000002</v>
      </c>
      <c r="AN46">
        <v>0.64651700000000001</v>
      </c>
      <c r="AO46">
        <v>23.278684999999999</v>
      </c>
      <c r="AP46">
        <v>10.513935999999999</v>
      </c>
      <c r="AQ46">
        <v>0</v>
      </c>
      <c r="AR46">
        <v>46.904986000000001</v>
      </c>
      <c r="AS46">
        <v>30.800113</v>
      </c>
      <c r="AT46">
        <v>12.332642999999999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74.159999999999982</v>
      </c>
      <c r="BA46">
        <f t="shared" si="1"/>
        <v>2435.1433930000007</v>
      </c>
      <c r="BD46">
        <v>23.25</v>
      </c>
      <c r="BE46">
        <v>7.37</v>
      </c>
      <c r="BF46">
        <v>0.21</v>
      </c>
      <c r="BG46">
        <v>3.85</v>
      </c>
      <c r="BH46">
        <v>4.21</v>
      </c>
      <c r="BI46">
        <v>4.62</v>
      </c>
      <c r="BJ46">
        <v>1.51</v>
      </c>
      <c r="BK46">
        <v>3.4</v>
      </c>
      <c r="BL46">
        <v>2.2599999999999998</v>
      </c>
      <c r="BM46">
        <v>1.55</v>
      </c>
      <c r="BN46">
        <v>0.5</v>
      </c>
      <c r="BO46">
        <v>14.67</v>
      </c>
      <c r="BP46">
        <v>0</v>
      </c>
      <c r="BQ46">
        <v>4.24</v>
      </c>
      <c r="BR46">
        <v>2.08</v>
      </c>
      <c r="BS46">
        <v>0.44</v>
      </c>
      <c r="BT46">
        <v>0</v>
      </c>
      <c r="BU46">
        <v>0</v>
      </c>
      <c r="BV46">
        <v>0</v>
      </c>
      <c r="BW46">
        <f t="shared" si="2"/>
        <v>74.159999999999982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1.9312</v>
      </c>
      <c r="K47">
        <v>196.775182</v>
      </c>
      <c r="L47">
        <v>445.35606000000001</v>
      </c>
      <c r="M47">
        <v>84.007199999999997</v>
      </c>
      <c r="N47">
        <v>114.0615</v>
      </c>
      <c r="O47">
        <v>119.411528</v>
      </c>
      <c r="P47">
        <v>133.25280000000001</v>
      </c>
      <c r="Q47">
        <v>16.536479</v>
      </c>
      <c r="R47">
        <v>26.332588000000001</v>
      </c>
      <c r="S47">
        <v>19.595500000000001</v>
      </c>
      <c r="T47">
        <v>0</v>
      </c>
      <c r="U47">
        <v>334.5804</v>
      </c>
      <c r="V47">
        <v>13.875672</v>
      </c>
      <c r="W47">
        <v>31.058040999999999</v>
      </c>
      <c r="X47">
        <v>142.44108800000001</v>
      </c>
      <c r="Y47">
        <v>0</v>
      </c>
      <c r="Z47">
        <v>0</v>
      </c>
      <c r="AA47">
        <v>40.698186</v>
      </c>
      <c r="AB47">
        <v>38.150972000000003</v>
      </c>
      <c r="AC47">
        <v>28.063047000000001</v>
      </c>
      <c r="AD47">
        <v>35.332946</v>
      </c>
      <c r="AE47">
        <v>47.735937999999997</v>
      </c>
      <c r="AF47">
        <v>0</v>
      </c>
      <c r="AG47">
        <v>37.125388999999998</v>
      </c>
      <c r="AH47">
        <v>147.03925100000001</v>
      </c>
      <c r="AI47">
        <v>43.022308000000002</v>
      </c>
      <c r="AJ47">
        <v>0</v>
      </c>
      <c r="AK47">
        <v>49.013855999999997</v>
      </c>
      <c r="AL47">
        <v>76.634457999999995</v>
      </c>
      <c r="AM47">
        <v>5.0198650000000002</v>
      </c>
      <c r="AN47">
        <v>0.64651700000000001</v>
      </c>
      <c r="AO47">
        <v>23.278684999999999</v>
      </c>
      <c r="AP47">
        <v>7.421602</v>
      </c>
      <c r="AQ47">
        <v>0</v>
      </c>
      <c r="AR47">
        <v>46.904986000000001</v>
      </c>
      <c r="AS47">
        <v>30.800113</v>
      </c>
      <c r="AT47">
        <v>12.332642999999999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73.109999999999985</v>
      </c>
      <c r="BA47">
        <f t="shared" si="1"/>
        <v>2421.5460000000007</v>
      </c>
      <c r="BD47">
        <v>23.25</v>
      </c>
      <c r="BE47">
        <v>7.37</v>
      </c>
      <c r="BF47">
        <v>0.21</v>
      </c>
      <c r="BG47">
        <v>3.85</v>
      </c>
      <c r="BH47">
        <v>4.21</v>
      </c>
      <c r="BI47">
        <v>4.62</v>
      </c>
      <c r="BJ47">
        <v>1.51</v>
      </c>
      <c r="BK47">
        <v>3.4</v>
      </c>
      <c r="BL47">
        <v>2.2599999999999998</v>
      </c>
      <c r="BM47">
        <v>1.55</v>
      </c>
      <c r="BN47">
        <v>0.5</v>
      </c>
      <c r="BO47">
        <v>13.62</v>
      </c>
      <c r="BP47">
        <v>0</v>
      </c>
      <c r="BQ47">
        <v>4.24</v>
      </c>
      <c r="BR47">
        <v>2.08</v>
      </c>
      <c r="BS47">
        <v>0.44</v>
      </c>
      <c r="BT47">
        <v>0</v>
      </c>
      <c r="BU47">
        <v>0</v>
      </c>
      <c r="BV47">
        <v>0</v>
      </c>
      <c r="BW47">
        <f t="shared" si="2"/>
        <v>73.109999999999985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1.9312</v>
      </c>
      <c r="K48">
        <v>196.775182</v>
      </c>
      <c r="L48">
        <v>445.35606000000001</v>
      </c>
      <c r="M48">
        <v>84.007199999999997</v>
      </c>
      <c r="N48">
        <v>114.0615</v>
      </c>
      <c r="O48">
        <v>119.411528</v>
      </c>
      <c r="P48">
        <v>133.25280000000001</v>
      </c>
      <c r="Q48">
        <v>16.536479</v>
      </c>
      <c r="R48">
        <v>26.332588000000001</v>
      </c>
      <c r="S48">
        <v>19.595500000000001</v>
      </c>
      <c r="T48">
        <v>0</v>
      </c>
      <c r="U48">
        <v>334.5804</v>
      </c>
      <c r="V48">
        <v>13.875672</v>
      </c>
      <c r="W48">
        <v>31.058040999999999</v>
      </c>
      <c r="X48">
        <v>142.44108800000001</v>
      </c>
      <c r="Y48">
        <v>0</v>
      </c>
      <c r="Z48">
        <v>0</v>
      </c>
      <c r="AA48">
        <v>40.698186</v>
      </c>
      <c r="AB48">
        <v>38.150972000000003</v>
      </c>
      <c r="AC48">
        <v>28.063047000000001</v>
      </c>
      <c r="AD48">
        <v>35.332946</v>
      </c>
      <c r="AE48">
        <v>47.735937999999997</v>
      </c>
      <c r="AF48">
        <v>0</v>
      </c>
      <c r="AG48">
        <v>37.125388999999998</v>
      </c>
      <c r="AH48">
        <v>147.03925100000001</v>
      </c>
      <c r="AI48">
        <v>43.022308000000002</v>
      </c>
      <c r="AJ48">
        <v>0</v>
      </c>
      <c r="AK48">
        <v>49.013855999999997</v>
      </c>
      <c r="AL48">
        <v>76.634457999999995</v>
      </c>
      <c r="AM48">
        <v>5.0198650000000002</v>
      </c>
      <c r="AN48">
        <v>0.64651700000000001</v>
      </c>
      <c r="AO48">
        <v>23.278684999999999</v>
      </c>
      <c r="AP48">
        <v>7.421602</v>
      </c>
      <c r="AQ48">
        <v>0</v>
      </c>
      <c r="AR48">
        <v>46.904986000000001</v>
      </c>
      <c r="AS48">
        <v>30.800113</v>
      </c>
      <c r="AT48">
        <v>12.332642999999999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73.169999999999987</v>
      </c>
      <c r="BA48">
        <f t="shared" si="1"/>
        <v>2421.6060000000007</v>
      </c>
      <c r="BD48">
        <v>23.25</v>
      </c>
      <c r="BE48">
        <v>7.37</v>
      </c>
      <c r="BF48">
        <v>0.27</v>
      </c>
      <c r="BG48">
        <v>3.85</v>
      </c>
      <c r="BH48">
        <v>4.21</v>
      </c>
      <c r="BI48">
        <v>4.62</v>
      </c>
      <c r="BJ48">
        <v>1.51</v>
      </c>
      <c r="BK48">
        <v>3.4</v>
      </c>
      <c r="BL48">
        <v>2.2599999999999998</v>
      </c>
      <c r="BM48">
        <v>1.55</v>
      </c>
      <c r="BN48">
        <v>0.5</v>
      </c>
      <c r="BO48">
        <v>13.62</v>
      </c>
      <c r="BP48">
        <v>0</v>
      </c>
      <c r="BQ48">
        <v>4.24</v>
      </c>
      <c r="BR48">
        <v>2.08</v>
      </c>
      <c r="BS48">
        <v>0.44</v>
      </c>
      <c r="BT48">
        <v>0</v>
      </c>
      <c r="BU48">
        <v>0</v>
      </c>
      <c r="BV48">
        <v>0</v>
      </c>
      <c r="BW48">
        <f t="shared" si="2"/>
        <v>73.169999999999987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1.9312</v>
      </c>
      <c r="K49">
        <v>175.531982</v>
      </c>
      <c r="L49">
        <v>445.35606000000001</v>
      </c>
      <c r="M49">
        <v>84.007199999999997</v>
      </c>
      <c r="N49">
        <v>114.0615</v>
      </c>
      <c r="O49">
        <v>119.411528</v>
      </c>
      <c r="P49">
        <v>133.25280000000001</v>
      </c>
      <c r="Q49">
        <v>16.536479</v>
      </c>
      <c r="R49">
        <v>26.332588000000001</v>
      </c>
      <c r="S49">
        <v>19.595500000000001</v>
      </c>
      <c r="T49">
        <v>0</v>
      </c>
      <c r="U49">
        <v>334.5804</v>
      </c>
      <c r="V49">
        <v>13.875672</v>
      </c>
      <c r="W49">
        <v>31.058040999999999</v>
      </c>
      <c r="X49">
        <v>142.44108800000001</v>
      </c>
      <c r="Y49">
        <v>0</v>
      </c>
      <c r="Z49">
        <v>0</v>
      </c>
      <c r="AA49">
        <v>40.698186</v>
      </c>
      <c r="AB49">
        <v>38.150972000000003</v>
      </c>
      <c r="AC49">
        <v>28.063047000000001</v>
      </c>
      <c r="AD49">
        <v>35.332946</v>
      </c>
      <c r="AE49">
        <v>47.735937999999997</v>
      </c>
      <c r="AF49">
        <v>0</v>
      </c>
      <c r="AG49">
        <v>37.125388999999998</v>
      </c>
      <c r="AH49">
        <v>147.03925100000001</v>
      </c>
      <c r="AI49">
        <v>43.022308000000002</v>
      </c>
      <c r="AJ49">
        <v>0</v>
      </c>
      <c r="AK49">
        <v>49.013855999999997</v>
      </c>
      <c r="AL49">
        <v>50.491224000000003</v>
      </c>
      <c r="AM49">
        <v>5.0198650000000002</v>
      </c>
      <c r="AN49">
        <v>0.64651700000000001</v>
      </c>
      <c r="AO49">
        <v>23.278684999999999</v>
      </c>
      <c r="AP49">
        <v>7.421602</v>
      </c>
      <c r="AQ49">
        <v>0</v>
      </c>
      <c r="AR49">
        <v>46.904986000000001</v>
      </c>
      <c r="AS49">
        <v>30.800113</v>
      </c>
      <c r="AT49">
        <v>12.332642999999999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73.169999999999987</v>
      </c>
      <c r="BA49">
        <f t="shared" si="1"/>
        <v>2374.2195660000007</v>
      </c>
      <c r="BD49">
        <v>23.25</v>
      </c>
      <c r="BE49">
        <v>7.37</v>
      </c>
      <c r="BF49">
        <v>0.27</v>
      </c>
      <c r="BG49">
        <v>3.85</v>
      </c>
      <c r="BH49">
        <v>4.21</v>
      </c>
      <c r="BI49">
        <v>4.62</v>
      </c>
      <c r="BJ49">
        <v>1.51</v>
      </c>
      <c r="BK49">
        <v>3.4</v>
      </c>
      <c r="BL49">
        <v>2.2599999999999998</v>
      </c>
      <c r="BM49">
        <v>1.55</v>
      </c>
      <c r="BN49">
        <v>0.5</v>
      </c>
      <c r="BO49">
        <v>13.62</v>
      </c>
      <c r="BP49">
        <v>0</v>
      </c>
      <c r="BQ49">
        <v>4.24</v>
      </c>
      <c r="BR49">
        <v>2.08</v>
      </c>
      <c r="BS49">
        <v>0.44</v>
      </c>
      <c r="BT49">
        <v>0</v>
      </c>
      <c r="BU49">
        <v>0</v>
      </c>
      <c r="BV49">
        <v>0</v>
      </c>
      <c r="BW49">
        <f t="shared" si="2"/>
        <v>73.169999999999987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1.9312</v>
      </c>
      <c r="K50">
        <v>175.531982</v>
      </c>
      <c r="L50">
        <v>445.35606000000001</v>
      </c>
      <c r="M50">
        <v>84.007199999999997</v>
      </c>
      <c r="N50">
        <v>114.0615</v>
      </c>
      <c r="O50">
        <v>119.411528</v>
      </c>
      <c r="P50">
        <v>133.25280000000001</v>
      </c>
      <c r="Q50">
        <v>16.536479</v>
      </c>
      <c r="R50">
        <v>26.332588000000001</v>
      </c>
      <c r="S50">
        <v>19.595500000000001</v>
      </c>
      <c r="T50">
        <v>0</v>
      </c>
      <c r="U50">
        <v>334.5804</v>
      </c>
      <c r="V50">
        <v>13.875672</v>
      </c>
      <c r="W50">
        <v>31.058040999999999</v>
      </c>
      <c r="X50">
        <v>142.44108800000001</v>
      </c>
      <c r="Y50">
        <v>0</v>
      </c>
      <c r="Z50">
        <v>0</v>
      </c>
      <c r="AA50">
        <v>40.698186</v>
      </c>
      <c r="AB50">
        <v>38.150972000000003</v>
      </c>
      <c r="AC50">
        <v>28.063047000000001</v>
      </c>
      <c r="AD50">
        <v>35.332946</v>
      </c>
      <c r="AE50">
        <v>47.735937999999997</v>
      </c>
      <c r="AF50">
        <v>0</v>
      </c>
      <c r="AG50">
        <v>37.125388999999998</v>
      </c>
      <c r="AH50">
        <v>147.03925100000001</v>
      </c>
      <c r="AI50">
        <v>43.022308000000002</v>
      </c>
      <c r="AJ50">
        <v>0</v>
      </c>
      <c r="AK50">
        <v>49.013855999999997</v>
      </c>
      <c r="AL50">
        <v>50.491224000000003</v>
      </c>
      <c r="AM50">
        <v>5.0198650000000002</v>
      </c>
      <c r="AN50">
        <v>0.64651700000000001</v>
      </c>
      <c r="AO50">
        <v>23.278684999999999</v>
      </c>
      <c r="AP50">
        <v>7.421602</v>
      </c>
      <c r="AQ50">
        <v>0</v>
      </c>
      <c r="AR50">
        <v>46.904986000000001</v>
      </c>
      <c r="AS50">
        <v>30.800113</v>
      </c>
      <c r="AT50">
        <v>12.332642999999999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73.169999999999987</v>
      </c>
      <c r="BA50">
        <f t="shared" si="1"/>
        <v>2374.2195660000007</v>
      </c>
      <c r="BD50">
        <v>23.25</v>
      </c>
      <c r="BE50">
        <v>7.37</v>
      </c>
      <c r="BF50">
        <v>0.27</v>
      </c>
      <c r="BG50">
        <v>3.85</v>
      </c>
      <c r="BH50">
        <v>4.21</v>
      </c>
      <c r="BI50">
        <v>4.62</v>
      </c>
      <c r="BJ50">
        <v>1.51</v>
      </c>
      <c r="BK50">
        <v>3.4</v>
      </c>
      <c r="BL50">
        <v>2.2599999999999998</v>
      </c>
      <c r="BM50">
        <v>1.55</v>
      </c>
      <c r="BN50">
        <v>0.5</v>
      </c>
      <c r="BO50">
        <v>13.62</v>
      </c>
      <c r="BP50">
        <v>0</v>
      </c>
      <c r="BQ50">
        <v>4.24</v>
      </c>
      <c r="BR50">
        <v>2.08</v>
      </c>
      <c r="BS50">
        <v>0.44</v>
      </c>
      <c r="BT50">
        <v>0</v>
      </c>
      <c r="BU50">
        <v>0</v>
      </c>
      <c r="BV50">
        <v>0</v>
      </c>
      <c r="BW50">
        <f t="shared" si="2"/>
        <v>73.169999999999987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1.9312</v>
      </c>
      <c r="K51">
        <v>175.531982</v>
      </c>
      <c r="L51">
        <v>445.35606000000001</v>
      </c>
      <c r="M51">
        <v>84.007199999999997</v>
      </c>
      <c r="N51">
        <v>114.0615</v>
      </c>
      <c r="O51">
        <v>119.411528</v>
      </c>
      <c r="P51">
        <v>133.25280000000001</v>
      </c>
      <c r="Q51">
        <v>16.536479</v>
      </c>
      <c r="R51">
        <v>26.332588000000001</v>
      </c>
      <c r="S51">
        <v>19.595500000000001</v>
      </c>
      <c r="T51">
        <v>0</v>
      </c>
      <c r="U51">
        <v>334.5804</v>
      </c>
      <c r="V51">
        <v>13.875672</v>
      </c>
      <c r="W51">
        <v>31.058040999999999</v>
      </c>
      <c r="X51">
        <v>142.44108800000001</v>
      </c>
      <c r="Y51">
        <v>0</v>
      </c>
      <c r="Z51">
        <v>0</v>
      </c>
      <c r="AA51">
        <v>40.698186</v>
      </c>
      <c r="AB51">
        <v>38.150972000000003</v>
      </c>
      <c r="AC51">
        <v>28.063047000000001</v>
      </c>
      <c r="AD51">
        <v>35.332946</v>
      </c>
      <c r="AE51">
        <v>47.735937999999997</v>
      </c>
      <c r="AF51">
        <v>0</v>
      </c>
      <c r="AG51">
        <v>37.125388999999998</v>
      </c>
      <c r="AH51">
        <v>147.03925100000001</v>
      </c>
      <c r="AI51">
        <v>47.939143000000001</v>
      </c>
      <c r="AJ51">
        <v>0</v>
      </c>
      <c r="AK51">
        <v>49.013855999999997</v>
      </c>
      <c r="AL51">
        <v>50.491224000000003</v>
      </c>
      <c r="AM51">
        <v>5.0198650000000002</v>
      </c>
      <c r="AN51">
        <v>0.64651700000000001</v>
      </c>
      <c r="AO51">
        <v>23.278684999999999</v>
      </c>
      <c r="AP51">
        <v>8.6585350000000005</v>
      </c>
      <c r="AQ51">
        <v>0</v>
      </c>
      <c r="AR51">
        <v>46.904986000000001</v>
      </c>
      <c r="AS51">
        <v>30.800113</v>
      </c>
      <c r="AT51">
        <v>12.332642999999999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73.139999999999986</v>
      </c>
      <c r="BA51">
        <f t="shared" si="1"/>
        <v>2380.3433340000006</v>
      </c>
      <c r="BD51">
        <v>23.25</v>
      </c>
      <c r="BE51">
        <v>7.37</v>
      </c>
      <c r="BF51">
        <v>0.27</v>
      </c>
      <c r="BG51">
        <v>3.85</v>
      </c>
      <c r="BH51">
        <v>4.21</v>
      </c>
      <c r="BI51">
        <v>4.62</v>
      </c>
      <c r="BJ51">
        <v>1.51</v>
      </c>
      <c r="BK51">
        <v>3.4</v>
      </c>
      <c r="BL51">
        <v>2.2599999999999998</v>
      </c>
      <c r="BM51">
        <v>1.55</v>
      </c>
      <c r="BN51">
        <v>0.5</v>
      </c>
      <c r="BO51">
        <v>13.62</v>
      </c>
      <c r="BP51">
        <v>0</v>
      </c>
      <c r="BQ51">
        <v>4.24</v>
      </c>
      <c r="BR51">
        <v>2.08</v>
      </c>
      <c r="BS51">
        <v>0.41</v>
      </c>
      <c r="BT51">
        <v>0</v>
      </c>
      <c r="BU51">
        <v>0</v>
      </c>
      <c r="BV51">
        <v>0</v>
      </c>
      <c r="BW51">
        <f t="shared" si="2"/>
        <v>73.139999999999986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1.9312</v>
      </c>
      <c r="K52">
        <v>175.531982</v>
      </c>
      <c r="L52">
        <v>445.35606000000001</v>
      </c>
      <c r="M52">
        <v>84.007199999999997</v>
      </c>
      <c r="N52">
        <v>114.0615</v>
      </c>
      <c r="O52">
        <v>119.411528</v>
      </c>
      <c r="P52">
        <v>133.25280000000001</v>
      </c>
      <c r="Q52">
        <v>16.536479</v>
      </c>
      <c r="R52">
        <v>26.332588000000001</v>
      </c>
      <c r="S52">
        <v>19.595500000000001</v>
      </c>
      <c r="T52">
        <v>0</v>
      </c>
      <c r="U52">
        <v>334.5804</v>
      </c>
      <c r="V52">
        <v>13.875672</v>
      </c>
      <c r="W52">
        <v>31.058040999999999</v>
      </c>
      <c r="X52">
        <v>142.44108800000001</v>
      </c>
      <c r="Y52">
        <v>0</v>
      </c>
      <c r="Z52">
        <v>0</v>
      </c>
      <c r="AA52">
        <v>40.698186</v>
      </c>
      <c r="AB52">
        <v>38.150972000000003</v>
      </c>
      <c r="AC52">
        <v>28.063047000000001</v>
      </c>
      <c r="AD52">
        <v>35.332946</v>
      </c>
      <c r="AE52">
        <v>47.735937999999997</v>
      </c>
      <c r="AF52">
        <v>0</v>
      </c>
      <c r="AG52">
        <v>37.125388999999998</v>
      </c>
      <c r="AH52">
        <v>147.03925100000001</v>
      </c>
      <c r="AI52">
        <v>47.939143000000001</v>
      </c>
      <c r="AJ52">
        <v>0</v>
      </c>
      <c r="AK52">
        <v>49.013855999999997</v>
      </c>
      <c r="AL52">
        <v>50.491224000000003</v>
      </c>
      <c r="AM52">
        <v>5.0198650000000002</v>
      </c>
      <c r="AN52">
        <v>0.64651700000000001</v>
      </c>
      <c r="AO52">
        <v>23.278684999999999</v>
      </c>
      <c r="AP52">
        <v>10.513935999999999</v>
      </c>
      <c r="AQ52">
        <v>0</v>
      </c>
      <c r="AR52">
        <v>46.904986000000001</v>
      </c>
      <c r="AS52">
        <v>30.800113</v>
      </c>
      <c r="AT52">
        <v>12.332642999999999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73.109999999999985</v>
      </c>
      <c r="BA52">
        <f t="shared" si="1"/>
        <v>2382.1687350000007</v>
      </c>
      <c r="BD52">
        <v>23.25</v>
      </c>
      <c r="BE52">
        <v>7.37</v>
      </c>
      <c r="BF52">
        <v>0.27</v>
      </c>
      <c r="BG52">
        <v>3.85</v>
      </c>
      <c r="BH52">
        <v>4.21</v>
      </c>
      <c r="BI52">
        <v>4.62</v>
      </c>
      <c r="BJ52">
        <v>1.51</v>
      </c>
      <c r="BK52">
        <v>3.4</v>
      </c>
      <c r="BL52">
        <v>2.2599999999999998</v>
      </c>
      <c r="BM52">
        <v>1.55</v>
      </c>
      <c r="BN52">
        <v>0.5</v>
      </c>
      <c r="BO52">
        <v>13.62</v>
      </c>
      <c r="BP52">
        <v>0</v>
      </c>
      <c r="BQ52">
        <v>4.24</v>
      </c>
      <c r="BR52">
        <v>2.08</v>
      </c>
      <c r="BS52">
        <v>0.38</v>
      </c>
      <c r="BT52">
        <v>0</v>
      </c>
      <c r="BU52">
        <v>0</v>
      </c>
      <c r="BV52">
        <v>0</v>
      </c>
      <c r="BW52">
        <f t="shared" si="2"/>
        <v>73.109999999999985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1.9312</v>
      </c>
      <c r="K53">
        <v>175.531982</v>
      </c>
      <c r="L53">
        <v>445.35606000000001</v>
      </c>
      <c r="M53">
        <v>84.007199999999997</v>
      </c>
      <c r="N53">
        <v>114.0615</v>
      </c>
      <c r="O53">
        <v>119.411528</v>
      </c>
      <c r="P53">
        <v>133.25280000000001</v>
      </c>
      <c r="Q53">
        <v>16.536479</v>
      </c>
      <c r="R53">
        <v>26.332588000000001</v>
      </c>
      <c r="S53">
        <v>19.595500000000001</v>
      </c>
      <c r="T53">
        <v>0</v>
      </c>
      <c r="U53">
        <v>334.5804</v>
      </c>
      <c r="V53">
        <v>13.875672</v>
      </c>
      <c r="W53">
        <v>31.058040999999999</v>
      </c>
      <c r="X53">
        <v>142.44108800000001</v>
      </c>
      <c r="Y53">
        <v>0</v>
      </c>
      <c r="Z53">
        <v>0</v>
      </c>
      <c r="AA53">
        <v>40.698186</v>
      </c>
      <c r="AB53">
        <v>38.150972000000003</v>
      </c>
      <c r="AC53">
        <v>28.063047000000001</v>
      </c>
      <c r="AD53">
        <v>35.332946</v>
      </c>
      <c r="AE53">
        <v>47.735937999999997</v>
      </c>
      <c r="AF53">
        <v>0</v>
      </c>
      <c r="AG53">
        <v>37.125388999999998</v>
      </c>
      <c r="AH53">
        <v>147.03925100000001</v>
      </c>
      <c r="AI53">
        <v>47.939143000000001</v>
      </c>
      <c r="AJ53">
        <v>0</v>
      </c>
      <c r="AK53">
        <v>49.013855999999997</v>
      </c>
      <c r="AL53">
        <v>76.634457999999995</v>
      </c>
      <c r="AM53">
        <v>5.0198650000000002</v>
      </c>
      <c r="AN53">
        <v>0.64651700000000001</v>
      </c>
      <c r="AO53">
        <v>23.278684999999999</v>
      </c>
      <c r="AP53">
        <v>10.513935999999999</v>
      </c>
      <c r="AQ53">
        <v>0</v>
      </c>
      <c r="AR53">
        <v>46.904986000000001</v>
      </c>
      <c r="AS53">
        <v>30.800113</v>
      </c>
      <c r="AT53">
        <v>12.332642999999999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73.269999999999982</v>
      </c>
      <c r="BA53">
        <f t="shared" si="1"/>
        <v>2408.4719690000006</v>
      </c>
      <c r="BD53">
        <v>23.25</v>
      </c>
      <c r="BE53">
        <v>7.37</v>
      </c>
      <c r="BF53">
        <v>0.38</v>
      </c>
      <c r="BG53">
        <v>3.85</v>
      </c>
      <c r="BH53">
        <v>4.21</v>
      </c>
      <c r="BI53">
        <v>4.62</v>
      </c>
      <c r="BJ53">
        <v>1.51</v>
      </c>
      <c r="BK53">
        <v>3.4</v>
      </c>
      <c r="BL53">
        <v>2.2599999999999998</v>
      </c>
      <c r="BM53">
        <v>1.55</v>
      </c>
      <c r="BN53">
        <v>0.5</v>
      </c>
      <c r="BO53">
        <v>13.7</v>
      </c>
      <c r="BP53">
        <v>0</v>
      </c>
      <c r="BQ53">
        <v>4.24</v>
      </c>
      <c r="BR53">
        <v>2.08</v>
      </c>
      <c r="BS53">
        <v>0.35</v>
      </c>
      <c r="BT53">
        <v>0</v>
      </c>
      <c r="BU53">
        <v>0</v>
      </c>
      <c r="BV53">
        <v>0</v>
      </c>
      <c r="BW53">
        <f t="shared" si="2"/>
        <v>73.269999999999982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1.9312</v>
      </c>
      <c r="K54">
        <v>190.489126</v>
      </c>
      <c r="L54">
        <v>445.35606000000001</v>
      </c>
      <c r="M54">
        <v>84.007199999999997</v>
      </c>
      <c r="N54">
        <v>114.0615</v>
      </c>
      <c r="O54">
        <v>119.411528</v>
      </c>
      <c r="P54">
        <v>133.25280000000001</v>
      </c>
      <c r="Q54">
        <v>16.536479</v>
      </c>
      <c r="R54">
        <v>26.332588000000001</v>
      </c>
      <c r="S54">
        <v>19.595500000000001</v>
      </c>
      <c r="T54">
        <v>0</v>
      </c>
      <c r="U54">
        <v>334.5804</v>
      </c>
      <c r="V54">
        <v>13.875672</v>
      </c>
      <c r="W54">
        <v>31.058040999999999</v>
      </c>
      <c r="X54">
        <v>142.44108800000001</v>
      </c>
      <c r="Y54">
        <v>0</v>
      </c>
      <c r="Z54">
        <v>0</v>
      </c>
      <c r="AA54">
        <v>40.698186</v>
      </c>
      <c r="AB54">
        <v>38.150972000000003</v>
      </c>
      <c r="AC54">
        <v>28.063047000000001</v>
      </c>
      <c r="AD54">
        <v>35.332946</v>
      </c>
      <c r="AE54">
        <v>47.735937999999997</v>
      </c>
      <c r="AF54">
        <v>0</v>
      </c>
      <c r="AG54">
        <v>37.125388999999998</v>
      </c>
      <c r="AH54">
        <v>147.03925100000001</v>
      </c>
      <c r="AI54">
        <v>47.939143000000001</v>
      </c>
      <c r="AJ54">
        <v>0</v>
      </c>
      <c r="AK54">
        <v>49.013855999999997</v>
      </c>
      <c r="AL54">
        <v>80.785957999999994</v>
      </c>
      <c r="AM54">
        <v>5.0198650000000002</v>
      </c>
      <c r="AN54">
        <v>0.64651700000000001</v>
      </c>
      <c r="AO54">
        <v>23.278684999999999</v>
      </c>
      <c r="AP54">
        <v>10.513935999999999</v>
      </c>
      <c r="AQ54">
        <v>0</v>
      </c>
      <c r="AR54">
        <v>46.904986000000001</v>
      </c>
      <c r="AS54">
        <v>30.800113</v>
      </c>
      <c r="AT54">
        <v>12.332642999999999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73.129999999999981</v>
      </c>
      <c r="BA54">
        <f t="shared" si="1"/>
        <v>2427.4406130000007</v>
      </c>
      <c r="BD54">
        <v>23.25</v>
      </c>
      <c r="BE54">
        <v>7.37</v>
      </c>
      <c r="BF54">
        <v>0.43</v>
      </c>
      <c r="BG54">
        <v>3.85</v>
      </c>
      <c r="BH54">
        <v>4.21</v>
      </c>
      <c r="BI54">
        <v>4.62</v>
      </c>
      <c r="BJ54">
        <v>1.51</v>
      </c>
      <c r="BK54">
        <v>3.31</v>
      </c>
      <c r="BL54">
        <v>2.19</v>
      </c>
      <c r="BM54">
        <v>1.55</v>
      </c>
      <c r="BN54">
        <v>0.5</v>
      </c>
      <c r="BO54">
        <v>13.7</v>
      </c>
      <c r="BP54">
        <v>0</v>
      </c>
      <c r="BQ54">
        <v>4.24</v>
      </c>
      <c r="BR54">
        <v>2.08</v>
      </c>
      <c r="BS54">
        <v>0.32</v>
      </c>
      <c r="BT54">
        <v>0</v>
      </c>
      <c r="BU54">
        <v>0</v>
      </c>
      <c r="BV54">
        <v>0</v>
      </c>
      <c r="BW54">
        <f t="shared" si="2"/>
        <v>73.129999999999981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1.9312</v>
      </c>
      <c r="K55">
        <v>206.23024100000001</v>
      </c>
      <c r="L55">
        <v>445.35606000000001</v>
      </c>
      <c r="M55">
        <v>84.007199999999997</v>
      </c>
      <c r="N55">
        <v>114.0615</v>
      </c>
      <c r="O55">
        <v>119.411528</v>
      </c>
      <c r="P55">
        <v>133.25280000000001</v>
      </c>
      <c r="Q55">
        <v>16.536479</v>
      </c>
      <c r="R55">
        <v>26.332588000000001</v>
      </c>
      <c r="S55">
        <v>19.595500000000001</v>
      </c>
      <c r="T55">
        <v>0</v>
      </c>
      <c r="U55">
        <v>334.5804</v>
      </c>
      <c r="V55">
        <v>13.875672</v>
      </c>
      <c r="W55">
        <v>31.058040999999999</v>
      </c>
      <c r="X55">
        <v>142.44108800000001</v>
      </c>
      <c r="Y55">
        <v>0</v>
      </c>
      <c r="Z55">
        <v>0</v>
      </c>
      <c r="AA55">
        <v>40.698186</v>
      </c>
      <c r="AB55">
        <v>38.150972000000003</v>
      </c>
      <c r="AC55">
        <v>28.063047000000001</v>
      </c>
      <c r="AD55">
        <v>35.332946</v>
      </c>
      <c r="AE55">
        <v>47.735937999999997</v>
      </c>
      <c r="AF55">
        <v>0</v>
      </c>
      <c r="AG55">
        <v>37.125388999999998</v>
      </c>
      <c r="AH55">
        <v>147.03925100000001</v>
      </c>
      <c r="AI55">
        <v>47.939143000000001</v>
      </c>
      <c r="AJ55">
        <v>0</v>
      </c>
      <c r="AK55">
        <v>49.013855999999997</v>
      </c>
      <c r="AL55">
        <v>80.785957999999994</v>
      </c>
      <c r="AM55">
        <v>5.0198650000000002</v>
      </c>
      <c r="AN55">
        <v>0.64651700000000001</v>
      </c>
      <c r="AO55">
        <v>23.278684999999999</v>
      </c>
      <c r="AP55">
        <v>10.513935999999999</v>
      </c>
      <c r="AQ55">
        <v>0</v>
      </c>
      <c r="AR55">
        <v>46.904986000000001</v>
      </c>
      <c r="AS55">
        <v>30.800113</v>
      </c>
      <c r="AT55">
        <v>12.332642999999999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73.239999999999981</v>
      </c>
      <c r="BA55">
        <f t="shared" si="1"/>
        <v>2443.2917280000006</v>
      </c>
      <c r="BD55">
        <v>23.25</v>
      </c>
      <c r="BE55">
        <v>7.37</v>
      </c>
      <c r="BF55">
        <v>0.54</v>
      </c>
      <c r="BG55">
        <v>3.85</v>
      </c>
      <c r="BH55">
        <v>4.21</v>
      </c>
      <c r="BI55">
        <v>4.62</v>
      </c>
      <c r="BJ55">
        <v>1.51</v>
      </c>
      <c r="BK55">
        <v>3.31</v>
      </c>
      <c r="BL55">
        <v>2.19</v>
      </c>
      <c r="BM55">
        <v>1.55</v>
      </c>
      <c r="BN55">
        <v>0.5</v>
      </c>
      <c r="BO55">
        <v>13.7</v>
      </c>
      <c r="BP55">
        <v>0</v>
      </c>
      <c r="BQ55">
        <v>4.24</v>
      </c>
      <c r="BR55">
        <v>2.08</v>
      </c>
      <c r="BS55">
        <v>0.32</v>
      </c>
      <c r="BT55">
        <v>0</v>
      </c>
      <c r="BU55">
        <v>0</v>
      </c>
      <c r="BV55">
        <v>0</v>
      </c>
      <c r="BW55">
        <f t="shared" si="2"/>
        <v>73.239999999999981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1.9312</v>
      </c>
      <c r="K56">
        <v>206.23024100000001</v>
      </c>
      <c r="L56">
        <v>445.35606000000001</v>
      </c>
      <c r="M56">
        <v>84.007199999999997</v>
      </c>
      <c r="N56">
        <v>114.0615</v>
      </c>
      <c r="O56">
        <v>119.411528</v>
      </c>
      <c r="P56">
        <v>133.25280000000001</v>
      </c>
      <c r="Q56">
        <v>16.536479</v>
      </c>
      <c r="R56">
        <v>26.332588000000001</v>
      </c>
      <c r="S56">
        <v>19.595500000000001</v>
      </c>
      <c r="T56">
        <v>0</v>
      </c>
      <c r="U56">
        <v>334.5804</v>
      </c>
      <c r="V56">
        <v>13.875672</v>
      </c>
      <c r="W56">
        <v>31.058040999999999</v>
      </c>
      <c r="X56">
        <v>142.44108800000001</v>
      </c>
      <c r="Y56">
        <v>0</v>
      </c>
      <c r="Z56">
        <v>0</v>
      </c>
      <c r="AA56">
        <v>40.698186</v>
      </c>
      <c r="AB56">
        <v>38.150972000000003</v>
      </c>
      <c r="AC56">
        <v>28.063047000000001</v>
      </c>
      <c r="AD56">
        <v>35.332946</v>
      </c>
      <c r="AE56">
        <v>47.735937999999997</v>
      </c>
      <c r="AF56">
        <v>0</v>
      </c>
      <c r="AG56">
        <v>37.125388999999998</v>
      </c>
      <c r="AH56">
        <v>147.03925100000001</v>
      </c>
      <c r="AI56">
        <v>47.939143000000001</v>
      </c>
      <c r="AJ56">
        <v>0</v>
      </c>
      <c r="AK56">
        <v>49.013855999999997</v>
      </c>
      <c r="AL56">
        <v>80.785957999999994</v>
      </c>
      <c r="AM56">
        <v>5.0198650000000002</v>
      </c>
      <c r="AN56">
        <v>0.64651700000000001</v>
      </c>
      <c r="AO56">
        <v>23.278684999999999</v>
      </c>
      <c r="AP56">
        <v>10.513935999999999</v>
      </c>
      <c r="AQ56">
        <v>0</v>
      </c>
      <c r="AR56">
        <v>46.904986000000001</v>
      </c>
      <c r="AS56">
        <v>30.800113</v>
      </c>
      <c r="AT56">
        <v>12.332642999999999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73.239999999999981</v>
      </c>
      <c r="BA56">
        <f t="shared" si="1"/>
        <v>2443.2917280000006</v>
      </c>
      <c r="BD56">
        <v>23.25</v>
      </c>
      <c r="BE56">
        <v>7.37</v>
      </c>
      <c r="BF56">
        <v>0.54</v>
      </c>
      <c r="BG56">
        <v>3.85</v>
      </c>
      <c r="BH56">
        <v>4.21</v>
      </c>
      <c r="BI56">
        <v>4.62</v>
      </c>
      <c r="BJ56">
        <v>1.51</v>
      </c>
      <c r="BK56">
        <v>3.31</v>
      </c>
      <c r="BL56">
        <v>2.19</v>
      </c>
      <c r="BM56">
        <v>1.55</v>
      </c>
      <c r="BN56">
        <v>0.5</v>
      </c>
      <c r="BO56">
        <v>13.7</v>
      </c>
      <c r="BP56">
        <v>0</v>
      </c>
      <c r="BQ56">
        <v>4.24</v>
      </c>
      <c r="BR56">
        <v>2.08</v>
      </c>
      <c r="BS56">
        <v>0.32</v>
      </c>
      <c r="BT56">
        <v>0</v>
      </c>
      <c r="BU56">
        <v>0</v>
      </c>
      <c r="BV56">
        <v>0</v>
      </c>
      <c r="BW56">
        <f t="shared" si="2"/>
        <v>73.239999999999981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1.9312</v>
      </c>
      <c r="K57">
        <v>206.23024100000001</v>
      </c>
      <c r="L57">
        <v>445.35606000000001</v>
      </c>
      <c r="M57">
        <v>84.007199999999997</v>
      </c>
      <c r="N57">
        <v>114.0615</v>
      </c>
      <c r="O57">
        <v>119.411528</v>
      </c>
      <c r="P57">
        <v>133.25280000000001</v>
      </c>
      <c r="Q57">
        <v>16.536479</v>
      </c>
      <c r="R57">
        <v>26.332588000000001</v>
      </c>
      <c r="S57">
        <v>19.595500000000001</v>
      </c>
      <c r="T57">
        <v>0</v>
      </c>
      <c r="U57">
        <v>334.5804</v>
      </c>
      <c r="V57">
        <v>13.875672</v>
      </c>
      <c r="W57">
        <v>31.058040999999999</v>
      </c>
      <c r="X57">
        <v>142.44108800000001</v>
      </c>
      <c r="Y57">
        <v>0</v>
      </c>
      <c r="Z57">
        <v>0</v>
      </c>
      <c r="AA57">
        <v>40.698186</v>
      </c>
      <c r="AB57">
        <v>38.150972000000003</v>
      </c>
      <c r="AC57">
        <v>28.063047000000001</v>
      </c>
      <c r="AD57">
        <v>35.332946</v>
      </c>
      <c r="AE57">
        <v>47.735937999999997</v>
      </c>
      <c r="AF57">
        <v>8.5687339999999992</v>
      </c>
      <c r="AG57">
        <v>37.125388999999998</v>
      </c>
      <c r="AH57">
        <v>147.03925100000001</v>
      </c>
      <c r="AI57">
        <v>47.939143000000001</v>
      </c>
      <c r="AJ57">
        <v>0</v>
      </c>
      <c r="AK57">
        <v>49.013855999999997</v>
      </c>
      <c r="AL57">
        <v>80.785957999999994</v>
      </c>
      <c r="AM57">
        <v>5.0198650000000002</v>
      </c>
      <c r="AN57">
        <v>0.64651700000000001</v>
      </c>
      <c r="AO57">
        <v>23.278684999999999</v>
      </c>
      <c r="AP57">
        <v>10.513935999999999</v>
      </c>
      <c r="AQ57">
        <v>0</v>
      </c>
      <c r="AR57">
        <v>46.904986000000001</v>
      </c>
      <c r="AS57">
        <v>30.800113</v>
      </c>
      <c r="AT57">
        <v>12.332642999999999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73.239999999999981</v>
      </c>
      <c r="BA57">
        <f t="shared" si="1"/>
        <v>2451.8604620000006</v>
      </c>
      <c r="BD57">
        <v>23.25</v>
      </c>
      <c r="BE57">
        <v>7.37</v>
      </c>
      <c r="BF57">
        <v>0.54</v>
      </c>
      <c r="BG57">
        <v>3.85</v>
      </c>
      <c r="BH57">
        <v>4.21</v>
      </c>
      <c r="BI57">
        <v>4.62</v>
      </c>
      <c r="BJ57">
        <v>1.51</v>
      </c>
      <c r="BK57">
        <v>3.31</v>
      </c>
      <c r="BL57">
        <v>2.19</v>
      </c>
      <c r="BM57">
        <v>1.55</v>
      </c>
      <c r="BN57">
        <v>0.5</v>
      </c>
      <c r="BO57">
        <v>13.7</v>
      </c>
      <c r="BP57">
        <v>0</v>
      </c>
      <c r="BQ57">
        <v>4.24</v>
      </c>
      <c r="BR57">
        <v>2.08</v>
      </c>
      <c r="BS57">
        <v>0.32</v>
      </c>
      <c r="BT57">
        <v>0</v>
      </c>
      <c r="BU57">
        <v>0</v>
      </c>
      <c r="BV57">
        <v>0</v>
      </c>
      <c r="BW57">
        <f t="shared" si="2"/>
        <v>73.239999999999981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1.9312</v>
      </c>
      <c r="K58">
        <v>206.23024100000001</v>
      </c>
      <c r="L58">
        <v>445.35606000000001</v>
      </c>
      <c r="M58">
        <v>84.007199999999997</v>
      </c>
      <c r="N58">
        <v>114.0615</v>
      </c>
      <c r="O58">
        <v>119.411528</v>
      </c>
      <c r="P58">
        <v>133.25280000000001</v>
      </c>
      <c r="Q58">
        <v>16.536479</v>
      </c>
      <c r="R58">
        <v>26.332588000000001</v>
      </c>
      <c r="S58">
        <v>19.595500000000001</v>
      </c>
      <c r="T58">
        <v>0</v>
      </c>
      <c r="U58">
        <v>334.5804</v>
      </c>
      <c r="V58">
        <v>13.875672</v>
      </c>
      <c r="W58">
        <v>31.058040999999999</v>
      </c>
      <c r="X58">
        <v>142.44108800000001</v>
      </c>
      <c r="Y58">
        <v>0</v>
      </c>
      <c r="Z58">
        <v>0</v>
      </c>
      <c r="AA58">
        <v>40.698186</v>
      </c>
      <c r="AB58">
        <v>38.150972000000003</v>
      </c>
      <c r="AC58">
        <v>28.063047000000001</v>
      </c>
      <c r="AD58">
        <v>35.332946</v>
      </c>
      <c r="AE58">
        <v>47.735937999999997</v>
      </c>
      <c r="AF58">
        <v>8.5687339999999992</v>
      </c>
      <c r="AG58">
        <v>37.125388999999998</v>
      </c>
      <c r="AH58">
        <v>147.03925100000001</v>
      </c>
      <c r="AI58">
        <v>47.939143000000001</v>
      </c>
      <c r="AJ58">
        <v>0</v>
      </c>
      <c r="AK58">
        <v>49.013855999999997</v>
      </c>
      <c r="AL58">
        <v>80.785957999999994</v>
      </c>
      <c r="AM58">
        <v>3.861434</v>
      </c>
      <c r="AN58">
        <v>0.64651700000000001</v>
      </c>
      <c r="AO58">
        <v>23.278684999999999</v>
      </c>
      <c r="AP58">
        <v>10.513935999999999</v>
      </c>
      <c r="AQ58">
        <v>0</v>
      </c>
      <c r="AR58">
        <v>46.904986000000001</v>
      </c>
      <c r="AS58">
        <v>30.800113</v>
      </c>
      <c r="AT58">
        <v>12.332642999999999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73.239999999999981</v>
      </c>
      <c r="BA58">
        <f t="shared" si="1"/>
        <v>2450.7020310000003</v>
      </c>
      <c r="BD58">
        <v>23.25</v>
      </c>
      <c r="BE58">
        <v>7.37</v>
      </c>
      <c r="BF58">
        <v>0.54</v>
      </c>
      <c r="BG58">
        <v>3.85</v>
      </c>
      <c r="BH58">
        <v>4.21</v>
      </c>
      <c r="BI58">
        <v>4.62</v>
      </c>
      <c r="BJ58">
        <v>1.51</v>
      </c>
      <c r="BK58">
        <v>3.31</v>
      </c>
      <c r="BL58">
        <v>2.19</v>
      </c>
      <c r="BM58">
        <v>1.55</v>
      </c>
      <c r="BN58">
        <v>0.5</v>
      </c>
      <c r="BO58">
        <v>13.7</v>
      </c>
      <c r="BP58">
        <v>0</v>
      </c>
      <c r="BQ58">
        <v>4.24</v>
      </c>
      <c r="BR58">
        <v>2.08</v>
      </c>
      <c r="BS58">
        <v>0.32</v>
      </c>
      <c r="BT58">
        <v>0</v>
      </c>
      <c r="BU58">
        <v>0</v>
      </c>
      <c r="BV58">
        <v>0</v>
      </c>
      <c r="BW58">
        <f t="shared" si="2"/>
        <v>73.239999999999981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1.9312</v>
      </c>
      <c r="K59">
        <v>206.23024100000001</v>
      </c>
      <c r="L59">
        <v>445.35606000000001</v>
      </c>
      <c r="M59">
        <v>84.007199999999997</v>
      </c>
      <c r="N59">
        <v>114.0615</v>
      </c>
      <c r="O59">
        <v>119.411528</v>
      </c>
      <c r="P59">
        <v>133.25280000000001</v>
      </c>
      <c r="Q59">
        <v>16.536479</v>
      </c>
      <c r="R59">
        <v>26.332588000000001</v>
      </c>
      <c r="S59">
        <v>19.595500000000001</v>
      </c>
      <c r="T59">
        <v>0</v>
      </c>
      <c r="U59">
        <v>334.5804</v>
      </c>
      <c r="V59">
        <v>13.875672</v>
      </c>
      <c r="W59">
        <v>31.058040999999999</v>
      </c>
      <c r="X59">
        <v>142.44108800000001</v>
      </c>
      <c r="Y59">
        <v>0</v>
      </c>
      <c r="Z59">
        <v>0</v>
      </c>
      <c r="AA59">
        <v>40.698186</v>
      </c>
      <c r="AB59">
        <v>38.150972000000003</v>
      </c>
      <c r="AC59">
        <v>28.063047000000001</v>
      </c>
      <c r="AD59">
        <v>35.332946</v>
      </c>
      <c r="AE59">
        <v>47.735937999999997</v>
      </c>
      <c r="AF59">
        <v>8.5687339999999992</v>
      </c>
      <c r="AG59">
        <v>37.125388999999998</v>
      </c>
      <c r="AH59">
        <v>147.03925100000001</v>
      </c>
      <c r="AI59">
        <v>47.939143000000001</v>
      </c>
      <c r="AJ59">
        <v>0</v>
      </c>
      <c r="AK59">
        <v>49.013855999999997</v>
      </c>
      <c r="AL59">
        <v>80.785957999999994</v>
      </c>
      <c r="AM59">
        <v>5.0198650000000002</v>
      </c>
      <c r="AN59">
        <v>0.64651700000000001</v>
      </c>
      <c r="AO59">
        <v>23.278684999999999</v>
      </c>
      <c r="AP59">
        <v>12.493029</v>
      </c>
      <c r="AQ59">
        <v>0</v>
      </c>
      <c r="AR59">
        <v>46.904986000000001</v>
      </c>
      <c r="AS59">
        <v>30.800113</v>
      </c>
      <c r="AT59">
        <v>12.332642999999999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73.239999999999981</v>
      </c>
      <c r="BA59">
        <f t="shared" si="1"/>
        <v>2453.8395550000009</v>
      </c>
      <c r="BD59">
        <v>23.25</v>
      </c>
      <c r="BE59">
        <v>7.37</v>
      </c>
      <c r="BF59">
        <v>0.54</v>
      </c>
      <c r="BG59">
        <v>3.85</v>
      </c>
      <c r="BH59">
        <v>4.21</v>
      </c>
      <c r="BI59">
        <v>4.62</v>
      </c>
      <c r="BJ59">
        <v>1.51</v>
      </c>
      <c r="BK59">
        <v>3.31</v>
      </c>
      <c r="BL59">
        <v>2.19</v>
      </c>
      <c r="BM59">
        <v>1.55</v>
      </c>
      <c r="BN59">
        <v>0.5</v>
      </c>
      <c r="BO59">
        <v>13.7</v>
      </c>
      <c r="BP59">
        <v>0</v>
      </c>
      <c r="BQ59">
        <v>4.24</v>
      </c>
      <c r="BR59">
        <v>2.08</v>
      </c>
      <c r="BS59">
        <v>0.32</v>
      </c>
      <c r="BT59">
        <v>0</v>
      </c>
      <c r="BU59">
        <v>0</v>
      </c>
      <c r="BV59">
        <v>0</v>
      </c>
      <c r="BW59">
        <f t="shared" si="2"/>
        <v>73.239999999999981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1.9312</v>
      </c>
      <c r="K60">
        <v>206.23024100000001</v>
      </c>
      <c r="L60">
        <v>445.35606000000001</v>
      </c>
      <c r="M60">
        <v>84.007199999999997</v>
      </c>
      <c r="N60">
        <v>114.0615</v>
      </c>
      <c r="O60">
        <v>119.411528</v>
      </c>
      <c r="P60">
        <v>133.25280000000001</v>
      </c>
      <c r="Q60">
        <v>16.536479</v>
      </c>
      <c r="R60">
        <v>26.332588000000001</v>
      </c>
      <c r="S60">
        <v>19.595500000000001</v>
      </c>
      <c r="T60">
        <v>0</v>
      </c>
      <c r="U60">
        <v>334.5804</v>
      </c>
      <c r="V60">
        <v>13.875672</v>
      </c>
      <c r="W60">
        <v>31.058040999999999</v>
      </c>
      <c r="X60">
        <v>142.44108800000001</v>
      </c>
      <c r="Y60">
        <v>0</v>
      </c>
      <c r="Z60">
        <v>0</v>
      </c>
      <c r="AA60">
        <v>40.698186</v>
      </c>
      <c r="AB60">
        <v>38.150972000000003</v>
      </c>
      <c r="AC60">
        <v>28.063047000000001</v>
      </c>
      <c r="AD60">
        <v>35.332946</v>
      </c>
      <c r="AE60">
        <v>47.735937999999997</v>
      </c>
      <c r="AF60">
        <v>8.5687339999999992</v>
      </c>
      <c r="AG60">
        <v>37.125388999999998</v>
      </c>
      <c r="AH60">
        <v>147.03925100000001</v>
      </c>
      <c r="AI60">
        <v>47.939143000000001</v>
      </c>
      <c r="AJ60">
        <v>0</v>
      </c>
      <c r="AK60">
        <v>49.013855999999997</v>
      </c>
      <c r="AL60">
        <v>80.785957999999994</v>
      </c>
      <c r="AM60">
        <v>5.0198650000000002</v>
      </c>
      <c r="AN60">
        <v>0.64651700000000001</v>
      </c>
      <c r="AO60">
        <v>23.278684999999999</v>
      </c>
      <c r="AP60">
        <v>12.493029</v>
      </c>
      <c r="AQ60">
        <v>0</v>
      </c>
      <c r="AR60">
        <v>46.904986000000001</v>
      </c>
      <c r="AS60">
        <v>30.800113</v>
      </c>
      <c r="AT60">
        <v>12.332642999999999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73.239999999999981</v>
      </c>
      <c r="BA60">
        <f t="shared" si="1"/>
        <v>2453.8395550000009</v>
      </c>
      <c r="BD60">
        <v>23.25</v>
      </c>
      <c r="BE60">
        <v>7.37</v>
      </c>
      <c r="BF60">
        <v>0.54</v>
      </c>
      <c r="BG60">
        <v>3.85</v>
      </c>
      <c r="BH60">
        <v>4.21</v>
      </c>
      <c r="BI60">
        <v>4.62</v>
      </c>
      <c r="BJ60">
        <v>1.51</v>
      </c>
      <c r="BK60">
        <v>3.31</v>
      </c>
      <c r="BL60">
        <v>2.19</v>
      </c>
      <c r="BM60">
        <v>1.55</v>
      </c>
      <c r="BN60">
        <v>0.5</v>
      </c>
      <c r="BO60">
        <v>13.7</v>
      </c>
      <c r="BP60">
        <v>0</v>
      </c>
      <c r="BQ60">
        <v>4.24</v>
      </c>
      <c r="BR60">
        <v>2.08</v>
      </c>
      <c r="BS60">
        <v>0.32</v>
      </c>
      <c r="BT60">
        <v>0</v>
      </c>
      <c r="BU60">
        <v>0</v>
      </c>
      <c r="BV60">
        <v>0</v>
      </c>
      <c r="BW60">
        <f t="shared" si="2"/>
        <v>73.239999999999981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1.9312</v>
      </c>
      <c r="K61">
        <v>206.23024100000001</v>
      </c>
      <c r="L61">
        <v>445.35606000000001</v>
      </c>
      <c r="M61">
        <v>71.454400000000007</v>
      </c>
      <c r="N61">
        <v>114.0615</v>
      </c>
      <c r="O61">
        <v>119.411528</v>
      </c>
      <c r="P61">
        <v>133.25280000000001</v>
      </c>
      <c r="Q61">
        <v>16.468886999999999</v>
      </c>
      <c r="R61">
        <v>26.197403999999999</v>
      </c>
      <c r="S61">
        <v>19.527908</v>
      </c>
      <c r="T61">
        <v>0</v>
      </c>
      <c r="U61">
        <v>334.5804</v>
      </c>
      <c r="V61">
        <v>13.875672</v>
      </c>
      <c r="W61">
        <v>41.028343999999997</v>
      </c>
      <c r="X61">
        <v>142.44108800000001</v>
      </c>
      <c r="Y61">
        <v>0</v>
      </c>
      <c r="Z61">
        <v>0</v>
      </c>
      <c r="AA61">
        <v>40.698186</v>
      </c>
      <c r="AB61">
        <v>38.150972000000003</v>
      </c>
      <c r="AC61">
        <v>28.063047000000001</v>
      </c>
      <c r="AD61">
        <v>35.332946</v>
      </c>
      <c r="AE61">
        <v>47.735937999999997</v>
      </c>
      <c r="AF61">
        <v>8.5687339999999992</v>
      </c>
      <c r="AG61">
        <v>37.125388999999998</v>
      </c>
      <c r="AH61">
        <v>147.03925100000001</v>
      </c>
      <c r="AI61">
        <v>47.939143000000001</v>
      </c>
      <c r="AJ61">
        <v>0</v>
      </c>
      <c r="AK61">
        <v>49.013855999999997</v>
      </c>
      <c r="AL61">
        <v>80.785957999999994</v>
      </c>
      <c r="AM61">
        <v>5.0198650000000002</v>
      </c>
      <c r="AN61">
        <v>0.64651700000000001</v>
      </c>
      <c r="AO61">
        <v>23.278684999999999</v>
      </c>
      <c r="AP61">
        <v>12.493029</v>
      </c>
      <c r="AQ61">
        <v>0</v>
      </c>
      <c r="AR61">
        <v>46.904986000000001</v>
      </c>
      <c r="AS61">
        <v>30.800113</v>
      </c>
      <c r="AT61">
        <v>12.332642999999999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73.34999999999998</v>
      </c>
      <c r="BA61">
        <f t="shared" si="1"/>
        <v>2451.0966900000008</v>
      </c>
      <c r="BD61">
        <v>23.25</v>
      </c>
      <c r="BE61">
        <v>7.37</v>
      </c>
      <c r="BF61">
        <v>0.65</v>
      </c>
      <c r="BG61">
        <v>3.85</v>
      </c>
      <c r="BH61">
        <v>4.21</v>
      </c>
      <c r="BI61">
        <v>4.62</v>
      </c>
      <c r="BJ61">
        <v>1.51</v>
      </c>
      <c r="BK61">
        <v>3.31</v>
      </c>
      <c r="BL61">
        <v>2.19</v>
      </c>
      <c r="BM61">
        <v>1.55</v>
      </c>
      <c r="BN61">
        <v>0.5</v>
      </c>
      <c r="BO61">
        <v>13.7</v>
      </c>
      <c r="BP61">
        <v>0</v>
      </c>
      <c r="BQ61">
        <v>4.24</v>
      </c>
      <c r="BR61">
        <v>2.08</v>
      </c>
      <c r="BS61">
        <v>0.32</v>
      </c>
      <c r="BT61">
        <v>0</v>
      </c>
      <c r="BU61">
        <v>0</v>
      </c>
      <c r="BV61">
        <v>0</v>
      </c>
      <c r="BW61">
        <f t="shared" si="2"/>
        <v>73.34999999999998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1.9312</v>
      </c>
      <c r="K62">
        <v>206.23024100000001</v>
      </c>
      <c r="L62">
        <v>445.35606000000001</v>
      </c>
      <c r="M62">
        <v>67.591999999999999</v>
      </c>
      <c r="N62">
        <v>114.0615</v>
      </c>
      <c r="O62">
        <v>119.411528</v>
      </c>
      <c r="P62">
        <v>133.25280000000001</v>
      </c>
      <c r="Q62">
        <v>20.257667999999999</v>
      </c>
      <c r="R62">
        <v>32.415191999999998</v>
      </c>
      <c r="S62">
        <v>25.482281</v>
      </c>
      <c r="T62">
        <v>0</v>
      </c>
      <c r="U62">
        <v>334.5804</v>
      </c>
      <c r="V62">
        <v>20.016888000000002</v>
      </c>
      <c r="W62">
        <v>41.028343999999997</v>
      </c>
      <c r="X62">
        <v>142.44108800000001</v>
      </c>
      <c r="Y62">
        <v>0</v>
      </c>
      <c r="Z62">
        <v>0</v>
      </c>
      <c r="AA62">
        <v>40.698186</v>
      </c>
      <c r="AB62">
        <v>38.150972000000003</v>
      </c>
      <c r="AC62">
        <v>28.063047000000001</v>
      </c>
      <c r="AD62">
        <v>35.332946</v>
      </c>
      <c r="AE62">
        <v>47.735937999999997</v>
      </c>
      <c r="AF62">
        <v>8.5687339999999992</v>
      </c>
      <c r="AG62">
        <v>37.125388999999998</v>
      </c>
      <c r="AH62">
        <v>147.03925100000001</v>
      </c>
      <c r="AI62">
        <v>47.939143000000001</v>
      </c>
      <c r="AJ62">
        <v>0</v>
      </c>
      <c r="AK62">
        <v>49.013855999999997</v>
      </c>
      <c r="AL62">
        <v>80.785957999999994</v>
      </c>
      <c r="AM62">
        <v>5.0198650000000002</v>
      </c>
      <c r="AN62">
        <v>0.64651700000000001</v>
      </c>
      <c r="AO62">
        <v>23.278684999999999</v>
      </c>
      <c r="AP62">
        <v>12.493029</v>
      </c>
      <c r="AQ62">
        <v>0</v>
      </c>
      <c r="AR62">
        <v>46.904986000000001</v>
      </c>
      <c r="AS62">
        <v>30.800113</v>
      </c>
      <c r="AT62">
        <v>12.332642999999999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73.309999999999988</v>
      </c>
      <c r="BA62">
        <f t="shared" si="1"/>
        <v>2469.296448000001</v>
      </c>
      <c r="BD62">
        <v>23.25</v>
      </c>
      <c r="BE62">
        <v>7.37</v>
      </c>
      <c r="BF62">
        <v>0.7</v>
      </c>
      <c r="BG62">
        <v>3.85</v>
      </c>
      <c r="BH62">
        <v>4.21</v>
      </c>
      <c r="BI62">
        <v>4.62</v>
      </c>
      <c r="BJ62">
        <v>1.51</v>
      </c>
      <c r="BK62">
        <v>3.27</v>
      </c>
      <c r="BL62">
        <v>2.14</v>
      </c>
      <c r="BM62">
        <v>1.55</v>
      </c>
      <c r="BN62">
        <v>0.5</v>
      </c>
      <c r="BO62">
        <v>13.7</v>
      </c>
      <c r="BP62">
        <v>0</v>
      </c>
      <c r="BQ62">
        <v>4.24</v>
      </c>
      <c r="BR62">
        <v>2.08</v>
      </c>
      <c r="BS62">
        <v>0.32</v>
      </c>
      <c r="BT62">
        <v>0</v>
      </c>
      <c r="BU62">
        <v>0</v>
      </c>
      <c r="BV62">
        <v>0</v>
      </c>
      <c r="BW62">
        <f t="shared" si="2"/>
        <v>73.309999999999988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1.9312</v>
      </c>
      <c r="K63">
        <v>208.11586500000001</v>
      </c>
      <c r="L63">
        <v>630.681737</v>
      </c>
      <c r="M63">
        <v>67.591999999999999</v>
      </c>
      <c r="N63">
        <v>114.0615</v>
      </c>
      <c r="O63">
        <v>119.411528</v>
      </c>
      <c r="P63">
        <v>133.25280000000001</v>
      </c>
      <c r="Q63">
        <v>21.069392000000001</v>
      </c>
      <c r="R63">
        <v>32.415191999999998</v>
      </c>
      <c r="S63">
        <v>25.482281</v>
      </c>
      <c r="T63">
        <v>0</v>
      </c>
      <c r="U63">
        <v>334.5804</v>
      </c>
      <c r="V63">
        <v>20.016888000000002</v>
      </c>
      <c r="W63">
        <v>41.028343999999997</v>
      </c>
      <c r="X63">
        <v>142.44108800000001</v>
      </c>
      <c r="Y63">
        <v>0</v>
      </c>
      <c r="Z63">
        <v>0</v>
      </c>
      <c r="AA63">
        <v>40.698186</v>
      </c>
      <c r="AB63">
        <v>38.150972000000003</v>
      </c>
      <c r="AC63">
        <v>28.063047000000001</v>
      </c>
      <c r="AD63">
        <v>35.332946</v>
      </c>
      <c r="AE63">
        <v>47.735937999999997</v>
      </c>
      <c r="AF63">
        <v>8.5687339999999992</v>
      </c>
      <c r="AG63">
        <v>37.125388999999998</v>
      </c>
      <c r="AH63">
        <v>147.03925100000001</v>
      </c>
      <c r="AI63">
        <v>43.022308000000002</v>
      </c>
      <c r="AJ63">
        <v>0</v>
      </c>
      <c r="AK63">
        <v>49.013855999999997</v>
      </c>
      <c r="AL63">
        <v>80.785957999999994</v>
      </c>
      <c r="AM63">
        <v>5.0198650000000002</v>
      </c>
      <c r="AN63">
        <v>0.64651700000000001</v>
      </c>
      <c r="AO63">
        <v>23.278684999999999</v>
      </c>
      <c r="AP63">
        <v>10.513935999999999</v>
      </c>
      <c r="AQ63">
        <v>0</v>
      </c>
      <c r="AR63">
        <v>46.904986000000001</v>
      </c>
      <c r="AS63">
        <v>30.800113</v>
      </c>
      <c r="AT63">
        <v>12.332642999999999</v>
      </c>
      <c r="AU63">
        <v>0</v>
      </c>
      <c r="AV63">
        <v>0</v>
      </c>
      <c r="AW63">
        <v>0</v>
      </c>
      <c r="AX63">
        <v>0.94184599999999996</v>
      </c>
      <c r="AY63">
        <v>0</v>
      </c>
      <c r="AZ63">
        <f t="shared" si="0"/>
        <v>73.639999999999986</v>
      </c>
      <c r="BA63">
        <f t="shared" si="1"/>
        <v>2651.6953910000007</v>
      </c>
      <c r="BD63">
        <v>23.25</v>
      </c>
      <c r="BE63">
        <v>7.37</v>
      </c>
      <c r="BF63">
        <v>0.7</v>
      </c>
      <c r="BG63">
        <v>3.85</v>
      </c>
      <c r="BH63">
        <v>4.21</v>
      </c>
      <c r="BI63">
        <v>4.62</v>
      </c>
      <c r="BJ63">
        <v>1.51</v>
      </c>
      <c r="BK63">
        <v>3.27</v>
      </c>
      <c r="BL63">
        <v>2.14</v>
      </c>
      <c r="BM63">
        <v>1.55</v>
      </c>
      <c r="BN63">
        <v>0.5</v>
      </c>
      <c r="BO63">
        <v>14.03</v>
      </c>
      <c r="BP63">
        <v>0</v>
      </c>
      <c r="BQ63">
        <v>4.24</v>
      </c>
      <c r="BR63">
        <v>2.08</v>
      </c>
      <c r="BS63">
        <v>0.32</v>
      </c>
      <c r="BT63">
        <v>0</v>
      </c>
      <c r="BU63">
        <v>0</v>
      </c>
      <c r="BV63">
        <v>0</v>
      </c>
      <c r="BW63">
        <f t="shared" si="2"/>
        <v>73.639999999999986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1.9312</v>
      </c>
      <c r="K64">
        <v>208.11586500000001</v>
      </c>
      <c r="L64">
        <v>630.681737</v>
      </c>
      <c r="M64">
        <v>67.591999999999999</v>
      </c>
      <c r="N64">
        <v>114.0615</v>
      </c>
      <c r="O64">
        <v>119.411528</v>
      </c>
      <c r="P64">
        <v>133.25280000000001</v>
      </c>
      <c r="Q64">
        <v>21.069392000000001</v>
      </c>
      <c r="R64">
        <v>32.415191999999998</v>
      </c>
      <c r="S64">
        <v>25.482281</v>
      </c>
      <c r="T64">
        <v>0</v>
      </c>
      <c r="U64">
        <v>334.5804</v>
      </c>
      <c r="V64">
        <v>20.016888000000002</v>
      </c>
      <c r="W64">
        <v>41.028343999999997</v>
      </c>
      <c r="X64">
        <v>142.44108800000001</v>
      </c>
      <c r="Y64">
        <v>0</v>
      </c>
      <c r="Z64">
        <v>0</v>
      </c>
      <c r="AA64">
        <v>40.698186</v>
      </c>
      <c r="AB64">
        <v>38.150972000000003</v>
      </c>
      <c r="AC64">
        <v>28.063047000000001</v>
      </c>
      <c r="AD64">
        <v>35.332946</v>
      </c>
      <c r="AE64">
        <v>47.735937999999997</v>
      </c>
      <c r="AF64">
        <v>8.5687339999999992</v>
      </c>
      <c r="AG64">
        <v>37.125388999999998</v>
      </c>
      <c r="AH64">
        <v>147.03925100000001</v>
      </c>
      <c r="AI64">
        <v>43.022308000000002</v>
      </c>
      <c r="AJ64">
        <v>0</v>
      </c>
      <c r="AK64">
        <v>49.013855999999997</v>
      </c>
      <c r="AL64">
        <v>80.785957999999994</v>
      </c>
      <c r="AM64">
        <v>5.0198650000000002</v>
      </c>
      <c r="AN64">
        <v>0.64651700000000001</v>
      </c>
      <c r="AO64">
        <v>23.278684999999999</v>
      </c>
      <c r="AP64">
        <v>10.513935999999999</v>
      </c>
      <c r="AQ64">
        <v>0</v>
      </c>
      <c r="AR64">
        <v>46.904986000000001</v>
      </c>
      <c r="AS64">
        <v>30.800113</v>
      </c>
      <c r="AT64">
        <v>12.332642999999999</v>
      </c>
      <c r="AU64">
        <v>0</v>
      </c>
      <c r="AV64">
        <v>0</v>
      </c>
      <c r="AW64">
        <v>0</v>
      </c>
      <c r="AX64">
        <v>0.94184599999999996</v>
      </c>
      <c r="AY64">
        <v>0</v>
      </c>
      <c r="AZ64">
        <f t="shared" si="0"/>
        <v>74.039999999999992</v>
      </c>
      <c r="BA64">
        <f t="shared" si="1"/>
        <v>2652.0953910000007</v>
      </c>
      <c r="BD64">
        <v>23.25</v>
      </c>
      <c r="BE64">
        <v>7.37</v>
      </c>
      <c r="BF64">
        <v>0.7</v>
      </c>
      <c r="BG64">
        <v>3.85</v>
      </c>
      <c r="BH64">
        <v>4.21</v>
      </c>
      <c r="BI64">
        <v>4.62</v>
      </c>
      <c r="BJ64">
        <v>1.51</v>
      </c>
      <c r="BK64">
        <v>3.27</v>
      </c>
      <c r="BL64">
        <v>2.14</v>
      </c>
      <c r="BM64">
        <v>1.55</v>
      </c>
      <c r="BN64">
        <v>0.5</v>
      </c>
      <c r="BO64">
        <v>14.43</v>
      </c>
      <c r="BP64">
        <v>0</v>
      </c>
      <c r="BQ64">
        <v>4.24</v>
      </c>
      <c r="BR64">
        <v>2.08</v>
      </c>
      <c r="BS64">
        <v>0.32</v>
      </c>
      <c r="BT64">
        <v>0</v>
      </c>
      <c r="BU64">
        <v>0</v>
      </c>
      <c r="BV64">
        <v>0</v>
      </c>
      <c r="BW64">
        <f t="shared" si="2"/>
        <v>74.039999999999992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1.9312</v>
      </c>
      <c r="K65">
        <v>208.11586500000001</v>
      </c>
      <c r="L65">
        <v>630.681737</v>
      </c>
      <c r="M65">
        <v>67.591999999999999</v>
      </c>
      <c r="N65">
        <v>114.0615</v>
      </c>
      <c r="O65">
        <v>119.411528</v>
      </c>
      <c r="P65">
        <v>133.25280000000001</v>
      </c>
      <c r="Q65">
        <v>21.069392000000001</v>
      </c>
      <c r="R65">
        <v>32.415191999999998</v>
      </c>
      <c r="S65">
        <v>25.482281</v>
      </c>
      <c r="T65">
        <v>0</v>
      </c>
      <c r="U65">
        <v>334.5804</v>
      </c>
      <c r="V65">
        <v>20.016888000000002</v>
      </c>
      <c r="W65">
        <v>41.028343999999997</v>
      </c>
      <c r="X65">
        <v>142.44108800000001</v>
      </c>
      <c r="Y65">
        <v>0</v>
      </c>
      <c r="Z65">
        <v>0</v>
      </c>
      <c r="AA65">
        <v>40.698186</v>
      </c>
      <c r="AB65">
        <v>38.150972000000003</v>
      </c>
      <c r="AC65">
        <v>28.063047000000001</v>
      </c>
      <c r="AD65">
        <v>35.332946</v>
      </c>
      <c r="AE65">
        <v>47.735937999999997</v>
      </c>
      <c r="AF65">
        <v>8.5687339999999992</v>
      </c>
      <c r="AG65">
        <v>37.125388999999998</v>
      </c>
      <c r="AH65">
        <v>147.03925100000001</v>
      </c>
      <c r="AI65">
        <v>43.022308000000002</v>
      </c>
      <c r="AJ65">
        <v>0</v>
      </c>
      <c r="AK65">
        <v>49.013855999999997</v>
      </c>
      <c r="AL65">
        <v>80.785957999999994</v>
      </c>
      <c r="AM65">
        <v>5.0198650000000002</v>
      </c>
      <c r="AN65">
        <v>0.64651700000000001</v>
      </c>
      <c r="AO65">
        <v>23.278684999999999</v>
      </c>
      <c r="AP65">
        <v>12.493029</v>
      </c>
      <c r="AQ65">
        <v>0</v>
      </c>
      <c r="AR65">
        <v>46.904986000000001</v>
      </c>
      <c r="AS65">
        <v>30.800113</v>
      </c>
      <c r="AT65">
        <v>12.332642999999999</v>
      </c>
      <c r="AU65">
        <v>0</v>
      </c>
      <c r="AV65">
        <v>0</v>
      </c>
      <c r="AW65">
        <v>0</v>
      </c>
      <c r="AX65">
        <v>0.94184599999999996</v>
      </c>
      <c r="AY65">
        <v>0</v>
      </c>
      <c r="AZ65">
        <f t="shared" si="0"/>
        <v>73.689999999999984</v>
      </c>
      <c r="BA65">
        <f t="shared" si="1"/>
        <v>2653.7244840000012</v>
      </c>
      <c r="BD65">
        <v>23.25</v>
      </c>
      <c r="BE65">
        <v>7.37</v>
      </c>
      <c r="BF65">
        <v>0.75</v>
      </c>
      <c r="BG65">
        <v>3.85</v>
      </c>
      <c r="BH65">
        <v>4.21</v>
      </c>
      <c r="BI65">
        <v>4.62</v>
      </c>
      <c r="BJ65">
        <v>1.51</v>
      </c>
      <c r="BK65">
        <v>3.27</v>
      </c>
      <c r="BL65">
        <v>2.14</v>
      </c>
      <c r="BM65">
        <v>1.55</v>
      </c>
      <c r="BN65">
        <v>0.5</v>
      </c>
      <c r="BO65">
        <v>14.03</v>
      </c>
      <c r="BP65">
        <v>0</v>
      </c>
      <c r="BQ65">
        <v>4.24</v>
      </c>
      <c r="BR65">
        <v>2.08</v>
      </c>
      <c r="BS65">
        <v>0.32</v>
      </c>
      <c r="BT65">
        <v>0</v>
      </c>
      <c r="BU65">
        <v>0</v>
      </c>
      <c r="BV65">
        <v>0</v>
      </c>
      <c r="BW65">
        <f t="shared" si="2"/>
        <v>73.689999999999984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1.9312</v>
      </c>
      <c r="K66">
        <v>208.11586500000001</v>
      </c>
      <c r="L66">
        <v>630.681737</v>
      </c>
      <c r="M66">
        <v>67.591999999999999</v>
      </c>
      <c r="N66">
        <v>114.0615</v>
      </c>
      <c r="O66">
        <v>119.411528</v>
      </c>
      <c r="P66">
        <v>133.25280000000001</v>
      </c>
      <c r="Q66">
        <v>21.069392000000001</v>
      </c>
      <c r="R66">
        <v>32.415191999999998</v>
      </c>
      <c r="S66">
        <v>25.482281</v>
      </c>
      <c r="T66">
        <v>0</v>
      </c>
      <c r="U66">
        <v>334.5804</v>
      </c>
      <c r="V66">
        <v>20.016888000000002</v>
      </c>
      <c r="W66">
        <v>41.028343999999997</v>
      </c>
      <c r="X66">
        <v>142.44108800000001</v>
      </c>
      <c r="Y66">
        <v>0</v>
      </c>
      <c r="Z66">
        <v>0</v>
      </c>
      <c r="AA66">
        <v>40.698186</v>
      </c>
      <c r="AB66">
        <v>38.150972000000003</v>
      </c>
      <c r="AC66">
        <v>28.063047000000001</v>
      </c>
      <c r="AD66">
        <v>35.332946</v>
      </c>
      <c r="AE66">
        <v>47.735937999999997</v>
      </c>
      <c r="AF66">
        <v>8.5687339999999992</v>
      </c>
      <c r="AG66">
        <v>37.125388999999998</v>
      </c>
      <c r="AH66">
        <v>147.03925100000001</v>
      </c>
      <c r="AI66">
        <v>43.022308000000002</v>
      </c>
      <c r="AJ66">
        <v>0</v>
      </c>
      <c r="AK66">
        <v>49.013855999999997</v>
      </c>
      <c r="AL66">
        <v>76.634457999999995</v>
      </c>
      <c r="AM66">
        <v>5.0198650000000002</v>
      </c>
      <c r="AN66">
        <v>0.64651700000000001</v>
      </c>
      <c r="AO66">
        <v>23.278684999999999</v>
      </c>
      <c r="AP66">
        <v>12.493029</v>
      </c>
      <c r="AQ66">
        <v>0</v>
      </c>
      <c r="AR66">
        <v>46.904986000000001</v>
      </c>
      <c r="AS66">
        <v>30.800113</v>
      </c>
      <c r="AT66">
        <v>12.332642999999999</v>
      </c>
      <c r="AU66">
        <v>0</v>
      </c>
      <c r="AV66">
        <v>0</v>
      </c>
      <c r="AW66">
        <v>0</v>
      </c>
      <c r="AX66">
        <v>0.94184599999999996</v>
      </c>
      <c r="AY66">
        <v>0</v>
      </c>
      <c r="AZ66">
        <f t="shared" si="0"/>
        <v>73.689999999999984</v>
      </c>
      <c r="BA66">
        <f t="shared" si="1"/>
        <v>2649.5729840000013</v>
      </c>
      <c r="BD66">
        <v>23.25</v>
      </c>
      <c r="BE66">
        <v>7.37</v>
      </c>
      <c r="BF66">
        <v>0.75</v>
      </c>
      <c r="BG66">
        <v>3.85</v>
      </c>
      <c r="BH66">
        <v>4.21</v>
      </c>
      <c r="BI66">
        <v>4.62</v>
      </c>
      <c r="BJ66">
        <v>1.51</v>
      </c>
      <c r="BK66">
        <v>3.27</v>
      </c>
      <c r="BL66">
        <v>2.14</v>
      </c>
      <c r="BM66">
        <v>1.55</v>
      </c>
      <c r="BN66">
        <v>0.5</v>
      </c>
      <c r="BO66">
        <v>14.03</v>
      </c>
      <c r="BP66">
        <v>0</v>
      </c>
      <c r="BQ66">
        <v>4.24</v>
      </c>
      <c r="BR66">
        <v>2.08</v>
      </c>
      <c r="BS66">
        <v>0.32</v>
      </c>
      <c r="BT66">
        <v>0</v>
      </c>
      <c r="BU66">
        <v>0</v>
      </c>
      <c r="BV66">
        <v>0</v>
      </c>
      <c r="BW66">
        <f t="shared" si="2"/>
        <v>73.689999999999984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1.9312</v>
      </c>
      <c r="K67">
        <v>208.11586500000001</v>
      </c>
      <c r="L67">
        <v>630.681737</v>
      </c>
      <c r="M67">
        <v>67.591999999999999</v>
      </c>
      <c r="N67">
        <v>114.0615</v>
      </c>
      <c r="O67">
        <v>119.411528</v>
      </c>
      <c r="P67">
        <v>133.25280000000001</v>
      </c>
      <c r="Q67">
        <v>21.069392000000001</v>
      </c>
      <c r="R67">
        <v>32.415191999999998</v>
      </c>
      <c r="S67">
        <v>25.482281</v>
      </c>
      <c r="T67">
        <v>0</v>
      </c>
      <c r="U67">
        <v>334.5804</v>
      </c>
      <c r="V67">
        <v>20.016888000000002</v>
      </c>
      <c r="W67">
        <v>41.028343999999997</v>
      </c>
      <c r="X67">
        <v>142.44108800000001</v>
      </c>
      <c r="Y67">
        <v>0</v>
      </c>
      <c r="Z67">
        <v>0</v>
      </c>
      <c r="AA67">
        <v>40.698186</v>
      </c>
      <c r="AB67">
        <v>38.150972000000003</v>
      </c>
      <c r="AC67">
        <v>28.063047000000001</v>
      </c>
      <c r="AD67">
        <v>35.332946</v>
      </c>
      <c r="AE67">
        <v>47.735937999999997</v>
      </c>
      <c r="AF67">
        <v>8.5687339999999992</v>
      </c>
      <c r="AG67">
        <v>37.125388999999998</v>
      </c>
      <c r="AH67">
        <v>147.03925100000001</v>
      </c>
      <c r="AI67">
        <v>43.022308000000002</v>
      </c>
      <c r="AJ67">
        <v>0</v>
      </c>
      <c r="AK67">
        <v>49.013855999999997</v>
      </c>
      <c r="AL67">
        <v>76.634457999999995</v>
      </c>
      <c r="AM67">
        <v>5.0198650000000002</v>
      </c>
      <c r="AN67">
        <v>0.64651700000000001</v>
      </c>
      <c r="AO67">
        <v>23.278684999999999</v>
      </c>
      <c r="AP67">
        <v>11.132402000000001</v>
      </c>
      <c r="AQ67">
        <v>0</v>
      </c>
      <c r="AR67">
        <v>46.904986000000001</v>
      </c>
      <c r="AS67">
        <v>30.800113</v>
      </c>
      <c r="AT67">
        <v>12.332642999999999</v>
      </c>
      <c r="AU67">
        <v>0</v>
      </c>
      <c r="AV67">
        <v>0</v>
      </c>
      <c r="AW67">
        <v>0</v>
      </c>
      <c r="AX67">
        <v>0.94184599999999996</v>
      </c>
      <c r="AY67">
        <v>0</v>
      </c>
      <c r="AZ67">
        <f t="shared" si="0"/>
        <v>72.879999999999981</v>
      </c>
      <c r="BA67">
        <f t="shared" si="1"/>
        <v>2647.4023570000013</v>
      </c>
      <c r="BD67">
        <v>23.25</v>
      </c>
      <c r="BE67">
        <v>7.37</v>
      </c>
      <c r="BF67">
        <v>0.81</v>
      </c>
      <c r="BG67">
        <v>3.85</v>
      </c>
      <c r="BH67">
        <v>4.21</v>
      </c>
      <c r="BI67">
        <v>4.62</v>
      </c>
      <c r="BJ67">
        <v>1.51</v>
      </c>
      <c r="BK67">
        <v>2.59</v>
      </c>
      <c r="BL67">
        <v>1.95</v>
      </c>
      <c r="BM67">
        <v>1.55</v>
      </c>
      <c r="BN67">
        <v>0.5</v>
      </c>
      <c r="BO67">
        <v>14.03</v>
      </c>
      <c r="BP67">
        <v>0</v>
      </c>
      <c r="BQ67">
        <v>4.24</v>
      </c>
      <c r="BR67">
        <v>2.08</v>
      </c>
      <c r="BS67">
        <v>0.32</v>
      </c>
      <c r="BT67">
        <v>0</v>
      </c>
      <c r="BU67">
        <v>0</v>
      </c>
      <c r="BV67">
        <v>0</v>
      </c>
      <c r="BW67">
        <f t="shared" si="2"/>
        <v>72.879999999999981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1.9312</v>
      </c>
      <c r="K68">
        <v>208.11586500000001</v>
      </c>
      <c r="L68">
        <v>630.681737</v>
      </c>
      <c r="M68">
        <v>67.591999999999999</v>
      </c>
      <c r="N68">
        <v>114.0615</v>
      </c>
      <c r="O68">
        <v>119.411528</v>
      </c>
      <c r="P68">
        <v>133.25280000000001</v>
      </c>
      <c r="Q68">
        <v>21.069392000000001</v>
      </c>
      <c r="R68">
        <v>32.415191999999998</v>
      </c>
      <c r="S68">
        <v>25.482281</v>
      </c>
      <c r="T68">
        <v>0</v>
      </c>
      <c r="U68">
        <v>334.5804</v>
      </c>
      <c r="V68">
        <v>20.016888000000002</v>
      </c>
      <c r="W68">
        <v>41.028343999999997</v>
      </c>
      <c r="X68">
        <v>142.44108800000001</v>
      </c>
      <c r="Y68">
        <v>0</v>
      </c>
      <c r="Z68">
        <v>0</v>
      </c>
      <c r="AA68">
        <v>40.698186</v>
      </c>
      <c r="AB68">
        <v>38.150972000000003</v>
      </c>
      <c r="AC68">
        <v>28.063047000000001</v>
      </c>
      <c r="AD68">
        <v>35.332946</v>
      </c>
      <c r="AE68">
        <v>47.735937999999997</v>
      </c>
      <c r="AF68">
        <v>8.5687339999999992</v>
      </c>
      <c r="AG68">
        <v>37.125388999999998</v>
      </c>
      <c r="AH68">
        <v>147.03925100000001</v>
      </c>
      <c r="AI68">
        <v>43.022308000000002</v>
      </c>
      <c r="AJ68">
        <v>0</v>
      </c>
      <c r="AK68">
        <v>49.013855999999997</v>
      </c>
      <c r="AL68">
        <v>76.634457999999995</v>
      </c>
      <c r="AM68">
        <v>5.0198650000000002</v>
      </c>
      <c r="AN68">
        <v>0.64651700000000001</v>
      </c>
      <c r="AO68">
        <v>23.278684999999999</v>
      </c>
      <c r="AP68">
        <v>11.132402000000001</v>
      </c>
      <c r="AQ68">
        <v>0</v>
      </c>
      <c r="AR68">
        <v>46.904986000000001</v>
      </c>
      <c r="AS68">
        <v>30.800113</v>
      </c>
      <c r="AT68">
        <v>12.332642999999999</v>
      </c>
      <c r="AU68">
        <v>0</v>
      </c>
      <c r="AV68">
        <v>0</v>
      </c>
      <c r="AW68">
        <v>0</v>
      </c>
      <c r="AX68">
        <v>0.94184599999999996</v>
      </c>
      <c r="AY68">
        <v>0</v>
      </c>
      <c r="AZ68">
        <f t="shared" ref="AZ68:AZ98" si="3">BW68</f>
        <v>72.879999999999981</v>
      </c>
      <c r="BA68">
        <f t="shared" ref="BA68:BA99" si="4">SUM(B68:AZ68)</f>
        <v>2647.4023570000013</v>
      </c>
      <c r="BD68">
        <v>23.25</v>
      </c>
      <c r="BE68">
        <v>7.37</v>
      </c>
      <c r="BF68">
        <v>0.81</v>
      </c>
      <c r="BG68">
        <v>3.85</v>
      </c>
      <c r="BH68">
        <v>4.21</v>
      </c>
      <c r="BI68">
        <v>4.62</v>
      </c>
      <c r="BJ68">
        <v>1.51</v>
      </c>
      <c r="BK68">
        <v>2.59</v>
      </c>
      <c r="BL68">
        <v>1.95</v>
      </c>
      <c r="BM68">
        <v>1.55</v>
      </c>
      <c r="BN68">
        <v>0.5</v>
      </c>
      <c r="BO68">
        <v>14.03</v>
      </c>
      <c r="BP68">
        <v>0</v>
      </c>
      <c r="BQ68">
        <v>4.24</v>
      </c>
      <c r="BR68">
        <v>2.08</v>
      </c>
      <c r="BS68">
        <v>0.32</v>
      </c>
      <c r="BT68">
        <v>0</v>
      </c>
      <c r="BU68">
        <v>0</v>
      </c>
      <c r="BV68">
        <v>0</v>
      </c>
      <c r="BW68">
        <f t="shared" ref="BW68:BW98" si="5">SUM(BD68:BV68)</f>
        <v>72.879999999999981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1.9312</v>
      </c>
      <c r="K69">
        <v>208.11586500000001</v>
      </c>
      <c r="L69">
        <v>630.681737</v>
      </c>
      <c r="M69">
        <v>67.591999999999999</v>
      </c>
      <c r="N69">
        <v>114.0615</v>
      </c>
      <c r="O69">
        <v>119.411528</v>
      </c>
      <c r="P69">
        <v>133.25280000000001</v>
      </c>
      <c r="Q69">
        <v>21.069392000000001</v>
      </c>
      <c r="R69">
        <v>32.415191999999998</v>
      </c>
      <c r="S69">
        <v>25.482281</v>
      </c>
      <c r="T69">
        <v>0</v>
      </c>
      <c r="U69">
        <v>334.5804</v>
      </c>
      <c r="V69">
        <v>20.016888000000002</v>
      </c>
      <c r="W69">
        <v>41.028343999999997</v>
      </c>
      <c r="X69">
        <v>142.44108800000001</v>
      </c>
      <c r="Y69">
        <v>0</v>
      </c>
      <c r="Z69">
        <v>0</v>
      </c>
      <c r="AA69">
        <v>40.698186</v>
      </c>
      <c r="AB69">
        <v>38.150972000000003</v>
      </c>
      <c r="AC69">
        <v>28.063047000000001</v>
      </c>
      <c r="AD69">
        <v>35.332946</v>
      </c>
      <c r="AE69">
        <v>47.735937999999997</v>
      </c>
      <c r="AF69">
        <v>8.5687339999999992</v>
      </c>
      <c r="AG69">
        <v>37.125388999999998</v>
      </c>
      <c r="AH69">
        <v>147.03925100000001</v>
      </c>
      <c r="AI69">
        <v>30.730219999999999</v>
      </c>
      <c r="AJ69">
        <v>0</v>
      </c>
      <c r="AK69">
        <v>49.013855999999997</v>
      </c>
      <c r="AL69">
        <v>76.634457999999995</v>
      </c>
      <c r="AM69">
        <v>5.0198650000000002</v>
      </c>
      <c r="AN69">
        <v>0.64651700000000001</v>
      </c>
      <c r="AO69">
        <v>18.452615999999999</v>
      </c>
      <c r="AP69">
        <v>11.132402000000001</v>
      </c>
      <c r="AQ69">
        <v>0</v>
      </c>
      <c r="AR69">
        <v>46.904986000000001</v>
      </c>
      <c r="AS69">
        <v>30.800113</v>
      </c>
      <c r="AT69">
        <v>12.332642999999999</v>
      </c>
      <c r="AU69">
        <v>0</v>
      </c>
      <c r="AV69">
        <v>0</v>
      </c>
      <c r="AW69">
        <v>0</v>
      </c>
      <c r="AX69">
        <v>0.94184599999999996</v>
      </c>
      <c r="AY69">
        <v>0</v>
      </c>
      <c r="AZ69">
        <f t="shared" si="3"/>
        <v>72.409999999999982</v>
      </c>
      <c r="BA69">
        <f t="shared" si="4"/>
        <v>2629.8142000000007</v>
      </c>
      <c r="BD69">
        <v>23.25</v>
      </c>
      <c r="BE69">
        <v>7.37</v>
      </c>
      <c r="BF69">
        <v>0.81</v>
      </c>
      <c r="BG69">
        <v>3.85</v>
      </c>
      <c r="BH69">
        <v>4.21</v>
      </c>
      <c r="BI69">
        <v>4.62</v>
      </c>
      <c r="BJ69">
        <v>1.51</v>
      </c>
      <c r="BK69">
        <v>2.59</v>
      </c>
      <c r="BL69">
        <v>1.95</v>
      </c>
      <c r="BM69">
        <v>1.55</v>
      </c>
      <c r="BN69">
        <v>0.5</v>
      </c>
      <c r="BO69">
        <v>13.55</v>
      </c>
      <c r="BP69">
        <v>0</v>
      </c>
      <c r="BQ69">
        <v>4.24</v>
      </c>
      <c r="BR69">
        <v>2.08</v>
      </c>
      <c r="BS69">
        <v>0.33</v>
      </c>
      <c r="BT69">
        <v>0</v>
      </c>
      <c r="BU69">
        <v>0</v>
      </c>
      <c r="BV69">
        <v>0</v>
      </c>
      <c r="BW69">
        <f t="shared" si="5"/>
        <v>72.409999999999982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1.9312</v>
      </c>
      <c r="K70">
        <v>208.11586500000001</v>
      </c>
      <c r="L70">
        <v>630.681737</v>
      </c>
      <c r="M70">
        <v>67.591999999999999</v>
      </c>
      <c r="N70">
        <v>114.0615</v>
      </c>
      <c r="O70">
        <v>119.411528</v>
      </c>
      <c r="P70">
        <v>133.25280000000001</v>
      </c>
      <c r="Q70">
        <v>21.069392000000001</v>
      </c>
      <c r="R70">
        <v>32.415191999999998</v>
      </c>
      <c r="S70">
        <v>25.482281</v>
      </c>
      <c r="T70">
        <v>0</v>
      </c>
      <c r="U70">
        <v>334.5804</v>
      </c>
      <c r="V70">
        <v>20.016888000000002</v>
      </c>
      <c r="W70">
        <v>41.028343999999997</v>
      </c>
      <c r="X70">
        <v>142.44108800000001</v>
      </c>
      <c r="Y70">
        <v>0</v>
      </c>
      <c r="Z70">
        <v>0</v>
      </c>
      <c r="AA70">
        <v>40.698186</v>
      </c>
      <c r="AB70">
        <v>38.150972000000003</v>
      </c>
      <c r="AC70">
        <v>28.063047000000001</v>
      </c>
      <c r="AD70">
        <v>35.332946</v>
      </c>
      <c r="AE70">
        <v>47.735937999999997</v>
      </c>
      <c r="AF70">
        <v>8.5687339999999992</v>
      </c>
      <c r="AG70">
        <v>37.125388999999998</v>
      </c>
      <c r="AH70">
        <v>147.03925100000001</v>
      </c>
      <c r="AI70">
        <v>30.730219999999999</v>
      </c>
      <c r="AJ70">
        <v>0</v>
      </c>
      <c r="AK70">
        <v>49.013855999999997</v>
      </c>
      <c r="AL70">
        <v>76.634457999999995</v>
      </c>
      <c r="AM70">
        <v>5.0198650000000002</v>
      </c>
      <c r="AN70">
        <v>0.64651700000000001</v>
      </c>
      <c r="AO70">
        <v>18.452615999999999</v>
      </c>
      <c r="AP70">
        <v>11.132402000000001</v>
      </c>
      <c r="AQ70">
        <v>8.2124279999999992</v>
      </c>
      <c r="AR70">
        <v>46.904986000000001</v>
      </c>
      <c r="AS70">
        <v>30.800113</v>
      </c>
      <c r="AT70">
        <v>12.332642999999999</v>
      </c>
      <c r="AU70">
        <v>0</v>
      </c>
      <c r="AV70">
        <v>0</v>
      </c>
      <c r="AW70">
        <v>0</v>
      </c>
      <c r="AX70">
        <v>0.94184599999999996</v>
      </c>
      <c r="AY70">
        <v>0</v>
      </c>
      <c r="AZ70">
        <f t="shared" si="3"/>
        <v>72.409999999999982</v>
      </c>
      <c r="BA70">
        <f t="shared" si="4"/>
        <v>2638.0266280000005</v>
      </c>
      <c r="BD70">
        <v>23.25</v>
      </c>
      <c r="BE70">
        <v>7.37</v>
      </c>
      <c r="BF70">
        <v>0.81</v>
      </c>
      <c r="BG70">
        <v>3.85</v>
      </c>
      <c r="BH70">
        <v>4.21</v>
      </c>
      <c r="BI70">
        <v>4.62</v>
      </c>
      <c r="BJ70">
        <v>1.51</v>
      </c>
      <c r="BK70">
        <v>2.59</v>
      </c>
      <c r="BL70">
        <v>1.95</v>
      </c>
      <c r="BM70">
        <v>1.55</v>
      </c>
      <c r="BN70">
        <v>0.5</v>
      </c>
      <c r="BO70">
        <v>13.55</v>
      </c>
      <c r="BP70">
        <v>0</v>
      </c>
      <c r="BQ70">
        <v>4.24</v>
      </c>
      <c r="BR70">
        <v>2.08</v>
      </c>
      <c r="BS70">
        <v>0.33</v>
      </c>
      <c r="BT70">
        <v>0</v>
      </c>
      <c r="BU70">
        <v>0</v>
      </c>
      <c r="BV70">
        <v>0</v>
      </c>
      <c r="BW70">
        <f t="shared" si="5"/>
        <v>72.409999999999982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1.9312</v>
      </c>
      <c r="K71">
        <v>208.11586500000001</v>
      </c>
      <c r="L71">
        <v>630.681737</v>
      </c>
      <c r="M71">
        <v>67.591999999999999</v>
      </c>
      <c r="N71">
        <v>114.0615</v>
      </c>
      <c r="O71">
        <v>119.411528</v>
      </c>
      <c r="P71">
        <v>133.25280000000001</v>
      </c>
      <c r="Q71">
        <v>21.069392000000001</v>
      </c>
      <c r="R71">
        <v>32.415191999999998</v>
      </c>
      <c r="S71">
        <v>25.482281</v>
      </c>
      <c r="T71">
        <v>0</v>
      </c>
      <c r="U71">
        <v>334.5804</v>
      </c>
      <c r="V71">
        <v>20.016888000000002</v>
      </c>
      <c r="W71">
        <v>41.028343999999997</v>
      </c>
      <c r="X71">
        <v>142.44108800000001</v>
      </c>
      <c r="Y71">
        <v>0</v>
      </c>
      <c r="Z71">
        <v>6.37296</v>
      </c>
      <c r="AA71">
        <v>40.698186</v>
      </c>
      <c r="AB71">
        <v>38.150972000000003</v>
      </c>
      <c r="AC71">
        <v>28.063047000000001</v>
      </c>
      <c r="AD71">
        <v>35.332946</v>
      </c>
      <c r="AE71">
        <v>47.735937999999997</v>
      </c>
      <c r="AF71">
        <v>8.5687339999999992</v>
      </c>
      <c r="AG71">
        <v>37.125388999999998</v>
      </c>
      <c r="AH71">
        <v>147.03925100000001</v>
      </c>
      <c r="AI71">
        <v>30.730219999999999</v>
      </c>
      <c r="AJ71">
        <v>0</v>
      </c>
      <c r="AK71">
        <v>49.013855999999997</v>
      </c>
      <c r="AL71">
        <v>76.634457999999995</v>
      </c>
      <c r="AM71">
        <v>5.0198650000000002</v>
      </c>
      <c r="AN71">
        <v>0.64651700000000001</v>
      </c>
      <c r="AO71">
        <v>20.581764</v>
      </c>
      <c r="AP71">
        <v>11.132402000000001</v>
      </c>
      <c r="AQ71">
        <v>16.424855999999998</v>
      </c>
      <c r="AR71">
        <v>46.904986000000001</v>
      </c>
      <c r="AS71">
        <v>30.800113</v>
      </c>
      <c r="AT71">
        <v>12.332642999999999</v>
      </c>
      <c r="AU71">
        <v>0</v>
      </c>
      <c r="AV71">
        <v>0</v>
      </c>
      <c r="AW71">
        <v>0</v>
      </c>
      <c r="AX71">
        <v>0.94184599999999996</v>
      </c>
      <c r="AY71">
        <v>0</v>
      </c>
      <c r="AZ71">
        <f t="shared" si="3"/>
        <v>72.409999999999982</v>
      </c>
      <c r="BA71">
        <f t="shared" si="4"/>
        <v>2654.7411640000009</v>
      </c>
      <c r="BD71">
        <v>23.25</v>
      </c>
      <c r="BE71">
        <v>7.37</v>
      </c>
      <c r="BF71">
        <v>0.81</v>
      </c>
      <c r="BG71">
        <v>3.85</v>
      </c>
      <c r="BH71">
        <v>4.21</v>
      </c>
      <c r="BI71">
        <v>4.62</v>
      </c>
      <c r="BJ71">
        <v>1.51</v>
      </c>
      <c r="BK71">
        <v>2.59</v>
      </c>
      <c r="BL71">
        <v>1.95</v>
      </c>
      <c r="BM71">
        <v>1.55</v>
      </c>
      <c r="BN71">
        <v>0.5</v>
      </c>
      <c r="BO71">
        <v>13.55</v>
      </c>
      <c r="BP71">
        <v>0</v>
      </c>
      <c r="BQ71">
        <v>4.24</v>
      </c>
      <c r="BR71">
        <v>2.08</v>
      </c>
      <c r="BS71">
        <v>0.33</v>
      </c>
      <c r="BT71">
        <v>0</v>
      </c>
      <c r="BU71">
        <v>0</v>
      </c>
      <c r="BV71">
        <v>0</v>
      </c>
      <c r="BW71">
        <f t="shared" si="5"/>
        <v>72.409999999999982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1.9312</v>
      </c>
      <c r="K72">
        <v>208.11586500000001</v>
      </c>
      <c r="L72">
        <v>630.681737</v>
      </c>
      <c r="M72">
        <v>67.591999999999999</v>
      </c>
      <c r="N72">
        <v>114.0615</v>
      </c>
      <c r="O72">
        <v>119.411528</v>
      </c>
      <c r="P72">
        <v>133.25280000000001</v>
      </c>
      <c r="Q72">
        <v>21.069392000000001</v>
      </c>
      <c r="R72">
        <v>32.415191999999998</v>
      </c>
      <c r="S72">
        <v>25.482281</v>
      </c>
      <c r="T72">
        <v>0</v>
      </c>
      <c r="U72">
        <v>334.5804</v>
      </c>
      <c r="V72">
        <v>20.016888000000002</v>
      </c>
      <c r="W72">
        <v>41.028343999999997</v>
      </c>
      <c r="X72">
        <v>142.44108800000001</v>
      </c>
      <c r="Y72">
        <v>0</v>
      </c>
      <c r="Z72">
        <v>6.37296</v>
      </c>
      <c r="AA72">
        <v>40.698186</v>
      </c>
      <c r="AB72">
        <v>38.150972000000003</v>
      </c>
      <c r="AC72">
        <v>28.063047000000001</v>
      </c>
      <c r="AD72">
        <v>35.332946</v>
      </c>
      <c r="AE72">
        <v>47.735937999999997</v>
      </c>
      <c r="AF72">
        <v>8.5687339999999992</v>
      </c>
      <c r="AG72">
        <v>37.125388999999998</v>
      </c>
      <c r="AH72">
        <v>147.03925100000001</v>
      </c>
      <c r="AI72">
        <v>30.730219999999999</v>
      </c>
      <c r="AJ72">
        <v>0</v>
      </c>
      <c r="AK72">
        <v>49.013855999999997</v>
      </c>
      <c r="AL72">
        <v>76.634457999999995</v>
      </c>
      <c r="AM72">
        <v>5.0198650000000002</v>
      </c>
      <c r="AN72">
        <v>0.64651700000000001</v>
      </c>
      <c r="AO72">
        <v>20.581764</v>
      </c>
      <c r="AP72">
        <v>11.132402000000001</v>
      </c>
      <c r="AQ72">
        <v>24.637284000000001</v>
      </c>
      <c r="AR72">
        <v>46.904986000000001</v>
      </c>
      <c r="AS72">
        <v>30.800113</v>
      </c>
      <c r="AT72">
        <v>12.332642999999999</v>
      </c>
      <c r="AU72">
        <v>0</v>
      </c>
      <c r="AV72">
        <v>0</v>
      </c>
      <c r="AW72">
        <v>0</v>
      </c>
      <c r="AX72">
        <v>0.94184599999999996</v>
      </c>
      <c r="AY72">
        <v>0</v>
      </c>
      <c r="AZ72">
        <f t="shared" si="3"/>
        <v>72.409999999999982</v>
      </c>
      <c r="BA72">
        <f t="shared" si="4"/>
        <v>2662.9535920000008</v>
      </c>
      <c r="BD72">
        <v>23.25</v>
      </c>
      <c r="BE72">
        <v>7.37</v>
      </c>
      <c r="BF72">
        <v>0.81</v>
      </c>
      <c r="BG72">
        <v>3.85</v>
      </c>
      <c r="BH72">
        <v>4.21</v>
      </c>
      <c r="BI72">
        <v>4.62</v>
      </c>
      <c r="BJ72">
        <v>1.51</v>
      </c>
      <c r="BK72">
        <v>2.59</v>
      </c>
      <c r="BL72">
        <v>1.95</v>
      </c>
      <c r="BM72">
        <v>1.55</v>
      </c>
      <c r="BN72">
        <v>0.5</v>
      </c>
      <c r="BO72">
        <v>13.55</v>
      </c>
      <c r="BP72">
        <v>0</v>
      </c>
      <c r="BQ72">
        <v>4.24</v>
      </c>
      <c r="BR72">
        <v>2.08</v>
      </c>
      <c r="BS72">
        <v>0.33</v>
      </c>
      <c r="BT72">
        <v>0</v>
      </c>
      <c r="BU72">
        <v>0</v>
      </c>
      <c r="BV72">
        <v>0</v>
      </c>
      <c r="BW72">
        <f t="shared" si="5"/>
        <v>72.409999999999982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9.5884079999999994</v>
      </c>
      <c r="H73">
        <v>0</v>
      </c>
      <c r="I73">
        <v>0</v>
      </c>
      <c r="J73">
        <v>1.9312</v>
      </c>
      <c r="K73">
        <v>208.11936800000001</v>
      </c>
      <c r="L73">
        <v>630.681737</v>
      </c>
      <c r="M73">
        <v>67.591999999999999</v>
      </c>
      <c r="N73">
        <v>114.0615</v>
      </c>
      <c r="O73">
        <v>119.411528</v>
      </c>
      <c r="P73">
        <v>133.25280000000001</v>
      </c>
      <c r="Q73">
        <v>18.801293999999999</v>
      </c>
      <c r="R73">
        <v>32.415191999999998</v>
      </c>
      <c r="S73">
        <v>25.482281</v>
      </c>
      <c r="T73">
        <v>0</v>
      </c>
      <c r="U73">
        <v>336.97026</v>
      </c>
      <c r="V73">
        <v>20.016888000000002</v>
      </c>
      <c r="W73">
        <v>41.028343999999997</v>
      </c>
      <c r="X73">
        <v>142.44108800000001</v>
      </c>
      <c r="Y73">
        <v>0</v>
      </c>
      <c r="Z73">
        <v>1.06216</v>
      </c>
      <c r="AA73">
        <v>40.698186</v>
      </c>
      <c r="AB73">
        <v>38.150972000000003</v>
      </c>
      <c r="AC73">
        <v>28.063047000000001</v>
      </c>
      <c r="AD73">
        <v>35.332946</v>
      </c>
      <c r="AE73">
        <v>47.735937999999997</v>
      </c>
      <c r="AF73">
        <v>8.5687339999999992</v>
      </c>
      <c r="AG73">
        <v>37.125388999999998</v>
      </c>
      <c r="AH73">
        <v>147.03925100000001</v>
      </c>
      <c r="AI73">
        <v>4.9168349999999998</v>
      </c>
      <c r="AJ73">
        <v>0</v>
      </c>
      <c r="AK73">
        <v>49.013855999999997</v>
      </c>
      <c r="AL73">
        <v>76.634457999999995</v>
      </c>
      <c r="AM73">
        <v>0</v>
      </c>
      <c r="AN73">
        <v>0.64651700000000001</v>
      </c>
      <c r="AO73">
        <v>20.581764</v>
      </c>
      <c r="AP73">
        <v>11.132402000000001</v>
      </c>
      <c r="AQ73">
        <v>29.199743999999999</v>
      </c>
      <c r="AR73">
        <v>46.904986000000001</v>
      </c>
      <c r="AS73">
        <v>30.800113</v>
      </c>
      <c r="AT73">
        <v>12.332642999999999</v>
      </c>
      <c r="AU73">
        <v>0</v>
      </c>
      <c r="AV73">
        <v>0</v>
      </c>
      <c r="AW73">
        <v>0</v>
      </c>
      <c r="AX73">
        <v>0.94184599999999996</v>
      </c>
      <c r="AY73">
        <v>0</v>
      </c>
      <c r="AZ73">
        <f t="shared" si="3"/>
        <v>72.469999999999985</v>
      </c>
      <c r="BA73">
        <f t="shared" si="4"/>
        <v>2641.1456750000007</v>
      </c>
      <c r="BD73">
        <v>23.25</v>
      </c>
      <c r="BE73">
        <v>7.37</v>
      </c>
      <c r="BF73">
        <v>0.87</v>
      </c>
      <c r="BG73">
        <v>3.85</v>
      </c>
      <c r="BH73">
        <v>4.21</v>
      </c>
      <c r="BI73">
        <v>4.62</v>
      </c>
      <c r="BJ73">
        <v>1.51</v>
      </c>
      <c r="BK73">
        <v>2.59</v>
      </c>
      <c r="BL73">
        <v>1.95</v>
      </c>
      <c r="BM73">
        <v>1.55</v>
      </c>
      <c r="BN73">
        <v>0.5</v>
      </c>
      <c r="BO73">
        <v>13.55</v>
      </c>
      <c r="BP73">
        <v>0</v>
      </c>
      <c r="BQ73">
        <v>4.24</v>
      </c>
      <c r="BR73">
        <v>2.08</v>
      </c>
      <c r="BS73">
        <v>0.33</v>
      </c>
      <c r="BT73">
        <v>0</v>
      </c>
      <c r="BU73">
        <v>0</v>
      </c>
      <c r="BV73">
        <v>0</v>
      </c>
      <c r="BW73">
        <f t="shared" si="5"/>
        <v>72.469999999999985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3.8237760000000001</v>
      </c>
      <c r="H74">
        <v>0</v>
      </c>
      <c r="I74">
        <v>0</v>
      </c>
      <c r="J74">
        <v>1.9312</v>
      </c>
      <c r="K74">
        <v>208.11936800000001</v>
      </c>
      <c r="L74">
        <v>630.681737</v>
      </c>
      <c r="M74">
        <v>67.591999999999999</v>
      </c>
      <c r="N74">
        <v>114.0615</v>
      </c>
      <c r="O74">
        <v>119.411528</v>
      </c>
      <c r="P74">
        <v>133.25280000000001</v>
      </c>
      <c r="Q74">
        <v>18.194800999999998</v>
      </c>
      <c r="R74">
        <v>32.415191999999998</v>
      </c>
      <c r="S74">
        <v>25.482281</v>
      </c>
      <c r="T74">
        <v>0</v>
      </c>
      <c r="U74">
        <v>336.97026</v>
      </c>
      <c r="V74">
        <v>20.016888000000002</v>
      </c>
      <c r="W74">
        <v>41.028343999999997</v>
      </c>
      <c r="X74">
        <v>142.44108800000001</v>
      </c>
      <c r="Y74">
        <v>0</v>
      </c>
      <c r="Z74">
        <v>12.656699</v>
      </c>
      <c r="AA74">
        <v>40.698186</v>
      </c>
      <c r="AB74">
        <v>38.150972000000003</v>
      </c>
      <c r="AC74">
        <v>28.063047000000001</v>
      </c>
      <c r="AD74">
        <v>35.332946</v>
      </c>
      <c r="AE74">
        <v>47.735937999999997</v>
      </c>
      <c r="AF74">
        <v>8.5687339999999992</v>
      </c>
      <c r="AG74">
        <v>37.125388999999998</v>
      </c>
      <c r="AH74">
        <v>147.03925100000001</v>
      </c>
      <c r="AI74">
        <v>4.9168349999999998</v>
      </c>
      <c r="AJ74">
        <v>0</v>
      </c>
      <c r="AK74">
        <v>49.013855999999997</v>
      </c>
      <c r="AL74">
        <v>76.634457999999995</v>
      </c>
      <c r="AM74">
        <v>0</v>
      </c>
      <c r="AN74">
        <v>0.64651700000000001</v>
      </c>
      <c r="AO74">
        <v>20.581764</v>
      </c>
      <c r="AP74">
        <v>11.132402000000001</v>
      </c>
      <c r="AQ74">
        <v>32.849711999999997</v>
      </c>
      <c r="AR74">
        <v>46.904986000000001</v>
      </c>
      <c r="AS74">
        <v>30.800113</v>
      </c>
      <c r="AT74">
        <v>12.332642999999999</v>
      </c>
      <c r="AU74">
        <v>0</v>
      </c>
      <c r="AV74">
        <v>0</v>
      </c>
      <c r="AW74">
        <v>0</v>
      </c>
      <c r="AX74">
        <v>0.94184599999999996</v>
      </c>
      <c r="AY74">
        <v>0</v>
      </c>
      <c r="AZ74">
        <f t="shared" si="3"/>
        <v>72.469999999999985</v>
      </c>
      <c r="BA74">
        <f t="shared" si="4"/>
        <v>2650.0190570000004</v>
      </c>
      <c r="BD74">
        <v>23.25</v>
      </c>
      <c r="BE74">
        <v>7.37</v>
      </c>
      <c r="BF74">
        <v>0.87</v>
      </c>
      <c r="BG74">
        <v>3.85</v>
      </c>
      <c r="BH74">
        <v>4.21</v>
      </c>
      <c r="BI74">
        <v>4.62</v>
      </c>
      <c r="BJ74">
        <v>1.51</v>
      </c>
      <c r="BK74">
        <v>2.59</v>
      </c>
      <c r="BL74">
        <v>1.95</v>
      </c>
      <c r="BM74">
        <v>1.55</v>
      </c>
      <c r="BN74">
        <v>0.5</v>
      </c>
      <c r="BO74">
        <v>13.55</v>
      </c>
      <c r="BP74">
        <v>0</v>
      </c>
      <c r="BQ74">
        <v>4.24</v>
      </c>
      <c r="BR74">
        <v>2.08</v>
      </c>
      <c r="BS74">
        <v>0.33</v>
      </c>
      <c r="BT74">
        <v>0</v>
      </c>
      <c r="BU74">
        <v>0</v>
      </c>
      <c r="BV74">
        <v>0</v>
      </c>
      <c r="BW74">
        <f t="shared" si="5"/>
        <v>72.469999999999985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1.197344</v>
      </c>
      <c r="H75">
        <v>0</v>
      </c>
      <c r="I75">
        <v>0</v>
      </c>
      <c r="J75">
        <v>1.9312</v>
      </c>
      <c r="K75">
        <v>208.11936800000001</v>
      </c>
      <c r="L75">
        <v>630.681737</v>
      </c>
      <c r="M75">
        <v>72.42</v>
      </c>
      <c r="N75">
        <v>114.0615</v>
      </c>
      <c r="O75">
        <v>119.411528</v>
      </c>
      <c r="P75">
        <v>133.25280000000001</v>
      </c>
      <c r="Q75">
        <v>18.194800999999998</v>
      </c>
      <c r="R75">
        <v>32.415191999999998</v>
      </c>
      <c r="S75">
        <v>25.482281</v>
      </c>
      <c r="T75">
        <v>0</v>
      </c>
      <c r="U75">
        <v>336.97026</v>
      </c>
      <c r="V75">
        <v>20.016888000000002</v>
      </c>
      <c r="W75">
        <v>41.028343999999997</v>
      </c>
      <c r="X75">
        <v>142.44108800000001</v>
      </c>
      <c r="Y75">
        <v>0</v>
      </c>
      <c r="Z75">
        <v>12.656699</v>
      </c>
      <c r="AA75">
        <v>40.698186</v>
      </c>
      <c r="AB75">
        <v>38.150972000000003</v>
      </c>
      <c r="AC75">
        <v>28.063047000000001</v>
      </c>
      <c r="AD75">
        <v>35.332946</v>
      </c>
      <c r="AE75">
        <v>47.735937999999997</v>
      </c>
      <c r="AF75">
        <v>8.5687339999999992</v>
      </c>
      <c r="AG75">
        <v>37.125388999999998</v>
      </c>
      <c r="AH75">
        <v>147.03925100000001</v>
      </c>
      <c r="AI75">
        <v>4.9168349999999998</v>
      </c>
      <c r="AJ75">
        <v>0</v>
      </c>
      <c r="AK75">
        <v>49.013855999999997</v>
      </c>
      <c r="AL75">
        <v>67.321631999999994</v>
      </c>
      <c r="AM75">
        <v>0</v>
      </c>
      <c r="AN75">
        <v>0.66498900000000005</v>
      </c>
      <c r="AO75">
        <v>20.581764</v>
      </c>
      <c r="AP75">
        <v>11.132402000000001</v>
      </c>
      <c r="AQ75">
        <v>32.849711999999997</v>
      </c>
      <c r="AR75">
        <v>51.702086000000001</v>
      </c>
      <c r="AS75">
        <v>30.800113</v>
      </c>
      <c r="AT75">
        <v>12.332642999999999</v>
      </c>
      <c r="AU75">
        <v>0</v>
      </c>
      <c r="AV75">
        <v>0</v>
      </c>
      <c r="AW75">
        <v>0</v>
      </c>
      <c r="AX75">
        <v>0.94184599999999996</v>
      </c>
      <c r="AY75">
        <v>0</v>
      </c>
      <c r="AZ75">
        <f t="shared" si="3"/>
        <v>70.839999999999989</v>
      </c>
      <c r="BA75">
        <f t="shared" si="4"/>
        <v>2646.0933710000008</v>
      </c>
      <c r="BD75">
        <v>24.33</v>
      </c>
      <c r="BE75">
        <v>7.18</v>
      </c>
      <c r="BF75">
        <v>0.93</v>
      </c>
      <c r="BG75">
        <v>3.75</v>
      </c>
      <c r="BH75">
        <v>4.21</v>
      </c>
      <c r="BI75">
        <v>4.53</v>
      </c>
      <c r="BJ75">
        <v>1.54</v>
      </c>
      <c r="BK75">
        <v>2.81</v>
      </c>
      <c r="BL75">
        <v>1.98</v>
      </c>
      <c r="BM75">
        <v>1.55</v>
      </c>
      <c r="BN75">
        <v>0.48</v>
      </c>
      <c r="BO75">
        <v>10.95</v>
      </c>
      <c r="BP75">
        <v>0</v>
      </c>
      <c r="BQ75">
        <v>4.1100000000000003</v>
      </c>
      <c r="BR75">
        <v>2.16</v>
      </c>
      <c r="BS75">
        <v>0.33</v>
      </c>
      <c r="BT75">
        <v>0</v>
      </c>
      <c r="BU75">
        <v>0</v>
      </c>
      <c r="BV75">
        <v>0</v>
      </c>
      <c r="BW75">
        <f t="shared" si="5"/>
        <v>70.839999999999989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0.14484</v>
      </c>
      <c r="H76">
        <v>0</v>
      </c>
      <c r="I76">
        <v>0</v>
      </c>
      <c r="J76">
        <v>1.9312</v>
      </c>
      <c r="K76">
        <v>208.11936800000001</v>
      </c>
      <c r="L76">
        <v>630.681737</v>
      </c>
      <c r="M76">
        <v>72.42</v>
      </c>
      <c r="N76">
        <v>114.0615</v>
      </c>
      <c r="O76">
        <v>119.411528</v>
      </c>
      <c r="P76">
        <v>133.25280000000001</v>
      </c>
      <c r="Q76">
        <v>18.194800999999998</v>
      </c>
      <c r="R76">
        <v>32.415191999999998</v>
      </c>
      <c r="S76">
        <v>25.482281</v>
      </c>
      <c r="T76">
        <v>0</v>
      </c>
      <c r="U76">
        <v>336.97026</v>
      </c>
      <c r="V76">
        <v>20.016888000000002</v>
      </c>
      <c r="W76">
        <v>41.028343999999997</v>
      </c>
      <c r="X76">
        <v>142.44108800000001</v>
      </c>
      <c r="Y76">
        <v>0</v>
      </c>
      <c r="Z76">
        <v>12.656699</v>
      </c>
      <c r="AA76">
        <v>40.698186</v>
      </c>
      <c r="AB76">
        <v>38.150972000000003</v>
      </c>
      <c r="AC76">
        <v>28.063047000000001</v>
      </c>
      <c r="AD76">
        <v>35.332946</v>
      </c>
      <c r="AE76">
        <v>47.735937999999997</v>
      </c>
      <c r="AF76">
        <v>8.5687339999999992</v>
      </c>
      <c r="AG76">
        <v>37.125388999999998</v>
      </c>
      <c r="AH76">
        <v>147.03925100000001</v>
      </c>
      <c r="AI76">
        <v>4.9168349999999998</v>
      </c>
      <c r="AJ76">
        <v>0</v>
      </c>
      <c r="AK76">
        <v>49.013855999999997</v>
      </c>
      <c r="AL76">
        <v>67.321631999999994</v>
      </c>
      <c r="AM76">
        <v>0</v>
      </c>
      <c r="AN76">
        <v>0.66498900000000005</v>
      </c>
      <c r="AO76">
        <v>20.581764</v>
      </c>
      <c r="AP76">
        <v>11.132402000000001</v>
      </c>
      <c r="AQ76">
        <v>32.849711999999997</v>
      </c>
      <c r="AR76">
        <v>51.702086000000001</v>
      </c>
      <c r="AS76">
        <v>30.800113</v>
      </c>
      <c r="AT76">
        <v>12.332642999999999</v>
      </c>
      <c r="AU76">
        <v>0</v>
      </c>
      <c r="AV76">
        <v>0</v>
      </c>
      <c r="AW76">
        <v>0</v>
      </c>
      <c r="AX76">
        <v>0.94184599999999996</v>
      </c>
      <c r="AY76">
        <v>0</v>
      </c>
      <c r="AZ76">
        <f t="shared" si="3"/>
        <v>70.839999999999989</v>
      </c>
      <c r="BA76">
        <f t="shared" si="4"/>
        <v>2645.0408670000006</v>
      </c>
      <c r="BD76">
        <v>24.33</v>
      </c>
      <c r="BE76">
        <v>7.18</v>
      </c>
      <c r="BF76">
        <v>0.93</v>
      </c>
      <c r="BG76">
        <v>3.75</v>
      </c>
      <c r="BH76">
        <v>4.21</v>
      </c>
      <c r="BI76">
        <v>4.53</v>
      </c>
      <c r="BJ76">
        <v>1.54</v>
      </c>
      <c r="BK76">
        <v>2.81</v>
      </c>
      <c r="BL76">
        <v>1.98</v>
      </c>
      <c r="BM76">
        <v>1.55</v>
      </c>
      <c r="BN76">
        <v>0.48</v>
      </c>
      <c r="BO76">
        <v>10.95</v>
      </c>
      <c r="BP76">
        <v>0</v>
      </c>
      <c r="BQ76">
        <v>4.1100000000000003</v>
      </c>
      <c r="BR76">
        <v>2.16</v>
      </c>
      <c r="BS76">
        <v>0.33</v>
      </c>
      <c r="BT76">
        <v>0</v>
      </c>
      <c r="BU76">
        <v>0</v>
      </c>
      <c r="BV76">
        <v>0</v>
      </c>
      <c r="BW76">
        <f t="shared" si="5"/>
        <v>70.839999999999989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1.9312</v>
      </c>
      <c r="K77">
        <v>208.11936800000001</v>
      </c>
      <c r="L77">
        <v>630.681737</v>
      </c>
      <c r="M77">
        <v>72.42</v>
      </c>
      <c r="N77">
        <v>114.0615</v>
      </c>
      <c r="O77">
        <v>119.411528</v>
      </c>
      <c r="P77">
        <v>133.25280000000001</v>
      </c>
      <c r="Q77">
        <v>18.194800999999998</v>
      </c>
      <c r="R77">
        <v>32.415191999999998</v>
      </c>
      <c r="S77">
        <v>25.482281</v>
      </c>
      <c r="T77">
        <v>0</v>
      </c>
      <c r="U77">
        <v>336.97026</v>
      </c>
      <c r="V77">
        <v>20.016888000000002</v>
      </c>
      <c r="W77">
        <v>41.028343999999997</v>
      </c>
      <c r="X77">
        <v>142.44108800000001</v>
      </c>
      <c r="Y77">
        <v>0</v>
      </c>
      <c r="Z77">
        <v>12.656699</v>
      </c>
      <c r="AA77">
        <v>40.698186</v>
      </c>
      <c r="AB77">
        <v>38.150972000000003</v>
      </c>
      <c r="AC77">
        <v>28.063047000000001</v>
      </c>
      <c r="AD77">
        <v>35.332946</v>
      </c>
      <c r="AE77">
        <v>47.735937999999997</v>
      </c>
      <c r="AF77">
        <v>8.5687339999999992</v>
      </c>
      <c r="AG77">
        <v>37.125388999999998</v>
      </c>
      <c r="AH77">
        <v>147.03925100000001</v>
      </c>
      <c r="AI77">
        <v>7.3752529999999998</v>
      </c>
      <c r="AJ77">
        <v>0</v>
      </c>
      <c r="AK77">
        <v>49.013855999999997</v>
      </c>
      <c r="AL77">
        <v>76.634457999999995</v>
      </c>
      <c r="AM77">
        <v>0</v>
      </c>
      <c r="AN77">
        <v>0.66498900000000005</v>
      </c>
      <c r="AO77">
        <v>20.581764</v>
      </c>
      <c r="AP77">
        <v>8.6585350000000005</v>
      </c>
      <c r="AQ77">
        <v>32.849711999999997</v>
      </c>
      <c r="AR77">
        <v>51.702086000000001</v>
      </c>
      <c r="AS77">
        <v>30.800113</v>
      </c>
      <c r="AT77">
        <v>12.332642999999999</v>
      </c>
      <c r="AU77">
        <v>0</v>
      </c>
      <c r="AV77">
        <v>0</v>
      </c>
      <c r="AW77">
        <v>0</v>
      </c>
      <c r="AX77">
        <v>0.94184599999999996</v>
      </c>
      <c r="AY77">
        <v>0</v>
      </c>
      <c r="AZ77">
        <f t="shared" si="3"/>
        <v>70.839999999999989</v>
      </c>
      <c r="BA77">
        <f t="shared" si="4"/>
        <v>2654.1934040000006</v>
      </c>
      <c r="BD77">
        <v>24.33</v>
      </c>
      <c r="BE77">
        <v>7.18</v>
      </c>
      <c r="BF77">
        <v>0.93</v>
      </c>
      <c r="BG77">
        <v>3.75</v>
      </c>
      <c r="BH77">
        <v>4.21</v>
      </c>
      <c r="BI77">
        <v>4.53</v>
      </c>
      <c r="BJ77">
        <v>1.54</v>
      </c>
      <c r="BK77">
        <v>2.81</v>
      </c>
      <c r="BL77">
        <v>1.98</v>
      </c>
      <c r="BM77">
        <v>1.55</v>
      </c>
      <c r="BN77">
        <v>0.48</v>
      </c>
      <c r="BO77">
        <v>10.95</v>
      </c>
      <c r="BP77">
        <v>0</v>
      </c>
      <c r="BQ77">
        <v>4.1100000000000003</v>
      </c>
      <c r="BR77">
        <v>2.16</v>
      </c>
      <c r="BS77">
        <v>0.33</v>
      </c>
      <c r="BT77">
        <v>0</v>
      </c>
      <c r="BU77">
        <v>0</v>
      </c>
      <c r="BV77">
        <v>0</v>
      </c>
      <c r="BW77">
        <f t="shared" si="5"/>
        <v>70.839999999999989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1.9312</v>
      </c>
      <c r="K78">
        <v>208.11936800000001</v>
      </c>
      <c r="L78">
        <v>630.681737</v>
      </c>
      <c r="M78">
        <v>72.42</v>
      </c>
      <c r="N78">
        <v>114.0615</v>
      </c>
      <c r="O78">
        <v>119.411528</v>
      </c>
      <c r="P78">
        <v>133.25280000000001</v>
      </c>
      <c r="Q78">
        <v>18.194800999999998</v>
      </c>
      <c r="R78">
        <v>32.415191999999998</v>
      </c>
      <c r="S78">
        <v>25.482281</v>
      </c>
      <c r="T78">
        <v>0</v>
      </c>
      <c r="U78">
        <v>336.97026</v>
      </c>
      <c r="V78">
        <v>20.016888000000002</v>
      </c>
      <c r="W78">
        <v>41.028343999999997</v>
      </c>
      <c r="X78">
        <v>142.44108800000001</v>
      </c>
      <c r="Y78">
        <v>0</v>
      </c>
      <c r="Z78">
        <v>12.656699</v>
      </c>
      <c r="AA78">
        <v>40.698186</v>
      </c>
      <c r="AB78">
        <v>38.150972000000003</v>
      </c>
      <c r="AC78">
        <v>28.063047000000001</v>
      </c>
      <c r="AD78">
        <v>35.332946</v>
      </c>
      <c r="AE78">
        <v>47.735937999999997</v>
      </c>
      <c r="AF78">
        <v>17.137468999999999</v>
      </c>
      <c r="AG78">
        <v>37.125388999999998</v>
      </c>
      <c r="AH78">
        <v>147.03925100000001</v>
      </c>
      <c r="AI78">
        <v>7.3752529999999998</v>
      </c>
      <c r="AJ78">
        <v>0</v>
      </c>
      <c r="AK78">
        <v>49.013855999999997</v>
      </c>
      <c r="AL78">
        <v>76.634457999999995</v>
      </c>
      <c r="AM78">
        <v>5.0198650000000002</v>
      </c>
      <c r="AN78">
        <v>0.66498900000000005</v>
      </c>
      <c r="AO78">
        <v>20.581764</v>
      </c>
      <c r="AP78">
        <v>8.6585350000000005</v>
      </c>
      <c r="AQ78">
        <v>32.849711999999997</v>
      </c>
      <c r="AR78">
        <v>51.702086000000001</v>
      </c>
      <c r="AS78">
        <v>30.800113</v>
      </c>
      <c r="AT78">
        <v>12.332642999999999</v>
      </c>
      <c r="AU78">
        <v>0</v>
      </c>
      <c r="AV78">
        <v>0</v>
      </c>
      <c r="AW78">
        <v>0</v>
      </c>
      <c r="AX78">
        <v>0.94184599999999996</v>
      </c>
      <c r="AY78">
        <v>0</v>
      </c>
      <c r="AZ78">
        <f t="shared" si="3"/>
        <v>70.839999999999989</v>
      </c>
      <c r="BA78">
        <f t="shared" si="4"/>
        <v>2667.7820040000006</v>
      </c>
      <c r="BD78">
        <v>24.33</v>
      </c>
      <c r="BE78">
        <v>7.18</v>
      </c>
      <c r="BF78">
        <v>0.93</v>
      </c>
      <c r="BG78">
        <v>3.75</v>
      </c>
      <c r="BH78">
        <v>4.21</v>
      </c>
      <c r="BI78">
        <v>4.53</v>
      </c>
      <c r="BJ78">
        <v>1.54</v>
      </c>
      <c r="BK78">
        <v>2.81</v>
      </c>
      <c r="BL78">
        <v>1.98</v>
      </c>
      <c r="BM78">
        <v>1.55</v>
      </c>
      <c r="BN78">
        <v>0.48</v>
      </c>
      <c r="BO78">
        <v>10.95</v>
      </c>
      <c r="BP78">
        <v>0</v>
      </c>
      <c r="BQ78">
        <v>4.1100000000000003</v>
      </c>
      <c r="BR78">
        <v>2.16</v>
      </c>
      <c r="BS78">
        <v>0.33</v>
      </c>
      <c r="BT78">
        <v>0</v>
      </c>
      <c r="BU78">
        <v>0</v>
      </c>
      <c r="BV78">
        <v>0</v>
      </c>
      <c r="BW78">
        <f t="shared" si="5"/>
        <v>70.839999999999989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1.9312</v>
      </c>
      <c r="K79">
        <v>208.11936800000001</v>
      </c>
      <c r="L79">
        <v>630.681737</v>
      </c>
      <c r="M79">
        <v>77.248000000000005</v>
      </c>
      <c r="N79">
        <v>114.0615</v>
      </c>
      <c r="O79">
        <v>119.411528</v>
      </c>
      <c r="P79">
        <v>133.25280000000001</v>
      </c>
      <c r="Q79">
        <v>18.194800999999998</v>
      </c>
      <c r="R79">
        <v>32.415191999999998</v>
      </c>
      <c r="S79">
        <v>25.482281</v>
      </c>
      <c r="T79">
        <v>0</v>
      </c>
      <c r="U79">
        <v>336.97026</v>
      </c>
      <c r="V79">
        <v>20.016888000000002</v>
      </c>
      <c r="W79">
        <v>41.028343999999997</v>
      </c>
      <c r="X79">
        <v>142.44108800000001</v>
      </c>
      <c r="Y79">
        <v>0</v>
      </c>
      <c r="Z79">
        <v>18.985047999999999</v>
      </c>
      <c r="AA79">
        <v>40.698186</v>
      </c>
      <c r="AB79">
        <v>38.150972000000003</v>
      </c>
      <c r="AC79">
        <v>29.510280999999999</v>
      </c>
      <c r="AD79">
        <v>37.246282000000001</v>
      </c>
      <c r="AE79">
        <v>47.735937999999997</v>
      </c>
      <c r="AF79">
        <v>28.562448</v>
      </c>
      <c r="AG79">
        <v>37.125388999999998</v>
      </c>
      <c r="AH79">
        <v>149.23386600000001</v>
      </c>
      <c r="AI79">
        <v>30.730219999999999</v>
      </c>
      <c r="AJ79">
        <v>0</v>
      </c>
      <c r="AK79">
        <v>49.013855999999997</v>
      </c>
      <c r="AL79">
        <v>76.634457999999995</v>
      </c>
      <c r="AM79">
        <v>15.260389</v>
      </c>
      <c r="AN79">
        <v>0.66498900000000005</v>
      </c>
      <c r="AO79">
        <v>20.581764</v>
      </c>
      <c r="AP79">
        <v>6.6794409999999997</v>
      </c>
      <c r="AQ79">
        <v>32.849711999999997</v>
      </c>
      <c r="AR79">
        <v>46.904986000000001</v>
      </c>
      <c r="AS79">
        <v>30.800113</v>
      </c>
      <c r="AT79">
        <v>12.332642999999999</v>
      </c>
      <c r="AU79">
        <v>0</v>
      </c>
      <c r="AV79">
        <v>0</v>
      </c>
      <c r="AW79">
        <v>0</v>
      </c>
      <c r="AX79">
        <v>0.94184599999999996</v>
      </c>
      <c r="AY79">
        <v>0</v>
      </c>
      <c r="AZ79">
        <f t="shared" si="3"/>
        <v>70.859999999999985</v>
      </c>
      <c r="BA79">
        <f t="shared" si="4"/>
        <v>2722.757814000001</v>
      </c>
      <c r="BD79">
        <v>24.33</v>
      </c>
      <c r="BE79">
        <v>7.18</v>
      </c>
      <c r="BF79">
        <v>0.95</v>
      </c>
      <c r="BG79">
        <v>3.75</v>
      </c>
      <c r="BH79">
        <v>4.21</v>
      </c>
      <c r="BI79">
        <v>4.53</v>
      </c>
      <c r="BJ79">
        <v>1.54</v>
      </c>
      <c r="BK79">
        <v>2.81</v>
      </c>
      <c r="BL79">
        <v>1.98</v>
      </c>
      <c r="BM79">
        <v>1.55</v>
      </c>
      <c r="BN79">
        <v>0.48</v>
      </c>
      <c r="BO79">
        <v>10.95</v>
      </c>
      <c r="BP79">
        <v>0</v>
      </c>
      <c r="BQ79">
        <v>4.1100000000000003</v>
      </c>
      <c r="BR79">
        <v>2.16</v>
      </c>
      <c r="BS79">
        <v>0.33</v>
      </c>
      <c r="BT79">
        <v>0</v>
      </c>
      <c r="BU79">
        <v>0</v>
      </c>
      <c r="BV79">
        <v>0</v>
      </c>
      <c r="BW79">
        <f t="shared" si="5"/>
        <v>70.859999999999985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1.9312</v>
      </c>
      <c r="K80">
        <v>208.11936800000001</v>
      </c>
      <c r="L80">
        <v>630.681737</v>
      </c>
      <c r="M80">
        <v>77.248000000000005</v>
      </c>
      <c r="N80">
        <v>114.0615</v>
      </c>
      <c r="O80">
        <v>119.411528</v>
      </c>
      <c r="P80">
        <v>133.25280000000001</v>
      </c>
      <c r="Q80">
        <v>18.194800999999998</v>
      </c>
      <c r="R80">
        <v>32.415191999999998</v>
      </c>
      <c r="S80">
        <v>25.482281</v>
      </c>
      <c r="T80">
        <v>0</v>
      </c>
      <c r="U80">
        <v>336.97026</v>
      </c>
      <c r="V80">
        <v>20.016888000000002</v>
      </c>
      <c r="W80">
        <v>41.028343999999997</v>
      </c>
      <c r="X80">
        <v>142.44108800000001</v>
      </c>
      <c r="Y80">
        <v>0</v>
      </c>
      <c r="Z80">
        <v>18.985047999999999</v>
      </c>
      <c r="AA80">
        <v>40.698186</v>
      </c>
      <c r="AB80">
        <v>38.150972000000003</v>
      </c>
      <c r="AC80">
        <v>29.510280999999999</v>
      </c>
      <c r="AD80">
        <v>37.246282000000001</v>
      </c>
      <c r="AE80">
        <v>47.735937999999997</v>
      </c>
      <c r="AF80">
        <v>28.562448</v>
      </c>
      <c r="AG80">
        <v>37.125388999999998</v>
      </c>
      <c r="AH80">
        <v>149.23386600000001</v>
      </c>
      <c r="AI80">
        <v>61.460439999999998</v>
      </c>
      <c r="AJ80">
        <v>0</v>
      </c>
      <c r="AK80">
        <v>49.013855999999997</v>
      </c>
      <c r="AL80">
        <v>76.634457999999995</v>
      </c>
      <c r="AM80">
        <v>15.260389</v>
      </c>
      <c r="AN80">
        <v>0.66498900000000005</v>
      </c>
      <c r="AO80">
        <v>20.581764</v>
      </c>
      <c r="AP80">
        <v>6.6794409999999997</v>
      </c>
      <c r="AQ80">
        <v>32.849711999999997</v>
      </c>
      <c r="AR80">
        <v>46.904986000000001</v>
      </c>
      <c r="AS80">
        <v>30.800113</v>
      </c>
      <c r="AT80">
        <v>12.332642999999999</v>
      </c>
      <c r="AU80">
        <v>0</v>
      </c>
      <c r="AV80">
        <v>0</v>
      </c>
      <c r="AW80">
        <v>0</v>
      </c>
      <c r="AX80">
        <v>0.94184599999999996</v>
      </c>
      <c r="AY80">
        <v>0</v>
      </c>
      <c r="AZ80">
        <f t="shared" si="3"/>
        <v>70.859999999999985</v>
      </c>
      <c r="BA80">
        <f t="shared" si="4"/>
        <v>2753.4880340000009</v>
      </c>
      <c r="BD80">
        <v>24.33</v>
      </c>
      <c r="BE80">
        <v>7.18</v>
      </c>
      <c r="BF80">
        <v>0.95</v>
      </c>
      <c r="BG80">
        <v>3.75</v>
      </c>
      <c r="BH80">
        <v>4.21</v>
      </c>
      <c r="BI80">
        <v>4.53</v>
      </c>
      <c r="BJ80">
        <v>1.54</v>
      </c>
      <c r="BK80">
        <v>2.81</v>
      </c>
      <c r="BL80">
        <v>1.98</v>
      </c>
      <c r="BM80">
        <v>1.55</v>
      </c>
      <c r="BN80">
        <v>0.48</v>
      </c>
      <c r="BO80">
        <v>10.95</v>
      </c>
      <c r="BP80">
        <v>0</v>
      </c>
      <c r="BQ80">
        <v>4.1100000000000003</v>
      </c>
      <c r="BR80">
        <v>2.16</v>
      </c>
      <c r="BS80">
        <v>0.33</v>
      </c>
      <c r="BT80">
        <v>0</v>
      </c>
      <c r="BU80">
        <v>0</v>
      </c>
      <c r="BV80">
        <v>0</v>
      </c>
      <c r="BW80">
        <f t="shared" si="5"/>
        <v>70.859999999999985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1.9312</v>
      </c>
      <c r="K81">
        <v>208.11936800000001</v>
      </c>
      <c r="L81">
        <v>630.681737</v>
      </c>
      <c r="M81">
        <v>77.248000000000005</v>
      </c>
      <c r="N81">
        <v>114.0615</v>
      </c>
      <c r="O81">
        <v>119.411528</v>
      </c>
      <c r="P81">
        <v>133.25280000000001</v>
      </c>
      <c r="Q81">
        <v>18.194800999999998</v>
      </c>
      <c r="R81">
        <v>32.415191999999998</v>
      </c>
      <c r="S81">
        <v>25.482281</v>
      </c>
      <c r="T81">
        <v>0</v>
      </c>
      <c r="U81">
        <v>336.97026</v>
      </c>
      <c r="V81">
        <v>20.016888000000002</v>
      </c>
      <c r="W81">
        <v>41.028343999999997</v>
      </c>
      <c r="X81">
        <v>142.44108800000001</v>
      </c>
      <c r="Y81">
        <v>0</v>
      </c>
      <c r="Z81">
        <v>18.985047999999999</v>
      </c>
      <c r="AA81">
        <v>40.698186</v>
      </c>
      <c r="AB81">
        <v>38.150972000000003</v>
      </c>
      <c r="AC81">
        <v>29.510280999999999</v>
      </c>
      <c r="AD81">
        <v>37.246282000000001</v>
      </c>
      <c r="AE81">
        <v>47.735937999999997</v>
      </c>
      <c r="AF81">
        <v>28.562448</v>
      </c>
      <c r="AG81">
        <v>37.125388999999998</v>
      </c>
      <c r="AH81">
        <v>149.23386600000001</v>
      </c>
      <c r="AI81">
        <v>61.460439999999998</v>
      </c>
      <c r="AJ81">
        <v>0</v>
      </c>
      <c r="AK81">
        <v>49.013855999999997</v>
      </c>
      <c r="AL81">
        <v>76.634457999999995</v>
      </c>
      <c r="AM81">
        <v>15.260389</v>
      </c>
      <c r="AN81">
        <v>0.66498900000000005</v>
      </c>
      <c r="AO81">
        <v>22.994797999999999</v>
      </c>
      <c r="AP81">
        <v>9.1533090000000001</v>
      </c>
      <c r="AQ81">
        <v>32.849711999999997</v>
      </c>
      <c r="AR81">
        <v>46.904986000000001</v>
      </c>
      <c r="AS81">
        <v>30.800113</v>
      </c>
      <c r="AT81">
        <v>12.332642999999999</v>
      </c>
      <c r="AU81">
        <v>0</v>
      </c>
      <c r="AV81">
        <v>0</v>
      </c>
      <c r="AW81">
        <v>0</v>
      </c>
      <c r="AX81">
        <v>0.94184599999999996</v>
      </c>
      <c r="AY81">
        <v>0</v>
      </c>
      <c r="AZ81">
        <f t="shared" si="3"/>
        <v>70.839999999999989</v>
      </c>
      <c r="BA81">
        <f t="shared" si="4"/>
        <v>2758.3549360000006</v>
      </c>
      <c r="BD81">
        <v>24.33</v>
      </c>
      <c r="BE81">
        <v>7.18</v>
      </c>
      <c r="BF81">
        <v>0.93</v>
      </c>
      <c r="BG81">
        <v>3.75</v>
      </c>
      <c r="BH81">
        <v>4.21</v>
      </c>
      <c r="BI81">
        <v>4.53</v>
      </c>
      <c r="BJ81">
        <v>1.54</v>
      </c>
      <c r="BK81">
        <v>2.81</v>
      </c>
      <c r="BL81">
        <v>1.98</v>
      </c>
      <c r="BM81">
        <v>1.55</v>
      </c>
      <c r="BN81">
        <v>0.48</v>
      </c>
      <c r="BO81">
        <v>10.95</v>
      </c>
      <c r="BP81">
        <v>0</v>
      </c>
      <c r="BQ81">
        <v>4.1100000000000003</v>
      </c>
      <c r="BR81">
        <v>2.16</v>
      </c>
      <c r="BS81">
        <v>0.33</v>
      </c>
      <c r="BT81">
        <v>0</v>
      </c>
      <c r="BU81">
        <v>0</v>
      </c>
      <c r="BV81">
        <v>0</v>
      </c>
      <c r="BW81">
        <f t="shared" si="5"/>
        <v>70.839999999999989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1.9312</v>
      </c>
      <c r="K82">
        <v>208.11936800000001</v>
      </c>
      <c r="L82">
        <v>630.681737</v>
      </c>
      <c r="M82">
        <v>77.248000000000005</v>
      </c>
      <c r="N82">
        <v>114.0615</v>
      </c>
      <c r="O82">
        <v>119.411528</v>
      </c>
      <c r="P82">
        <v>133.25280000000001</v>
      </c>
      <c r="Q82">
        <v>18.194800999999998</v>
      </c>
      <c r="R82">
        <v>32.415191999999998</v>
      </c>
      <c r="S82">
        <v>25.482281</v>
      </c>
      <c r="T82">
        <v>0</v>
      </c>
      <c r="U82">
        <v>336.97026</v>
      </c>
      <c r="V82">
        <v>20.016888000000002</v>
      </c>
      <c r="W82">
        <v>41.028343999999997</v>
      </c>
      <c r="X82">
        <v>142.44108800000001</v>
      </c>
      <c r="Y82">
        <v>0</v>
      </c>
      <c r="Z82">
        <v>18.985047999999999</v>
      </c>
      <c r="AA82">
        <v>40.698186</v>
      </c>
      <c r="AB82">
        <v>38.150972000000003</v>
      </c>
      <c r="AC82">
        <v>29.510280999999999</v>
      </c>
      <c r="AD82">
        <v>37.246282000000001</v>
      </c>
      <c r="AE82">
        <v>47.735937999999997</v>
      </c>
      <c r="AF82">
        <v>28.562448</v>
      </c>
      <c r="AG82">
        <v>37.125388999999998</v>
      </c>
      <c r="AH82">
        <v>149.23386600000001</v>
      </c>
      <c r="AI82">
        <v>61.460439999999998</v>
      </c>
      <c r="AJ82">
        <v>0</v>
      </c>
      <c r="AK82">
        <v>49.013855999999997</v>
      </c>
      <c r="AL82">
        <v>76.634457999999995</v>
      </c>
      <c r="AM82">
        <v>15.260389</v>
      </c>
      <c r="AN82">
        <v>0.66498900000000005</v>
      </c>
      <c r="AO82">
        <v>22.994797999999999</v>
      </c>
      <c r="AP82">
        <v>9.1533090000000001</v>
      </c>
      <c r="AQ82">
        <v>32.849711999999997</v>
      </c>
      <c r="AR82">
        <v>46.904986000000001</v>
      </c>
      <c r="AS82">
        <v>30.800113</v>
      </c>
      <c r="AT82">
        <v>12.332642999999999</v>
      </c>
      <c r="AU82">
        <v>0</v>
      </c>
      <c r="AV82">
        <v>0</v>
      </c>
      <c r="AW82">
        <v>0</v>
      </c>
      <c r="AX82">
        <v>0.94184599999999996</v>
      </c>
      <c r="AY82">
        <v>0</v>
      </c>
      <c r="AZ82">
        <f t="shared" si="3"/>
        <v>70.839999999999989</v>
      </c>
      <c r="BA82">
        <f t="shared" si="4"/>
        <v>2758.3549360000006</v>
      </c>
      <c r="BD82">
        <v>24.33</v>
      </c>
      <c r="BE82">
        <v>7.18</v>
      </c>
      <c r="BF82">
        <v>0.93</v>
      </c>
      <c r="BG82">
        <v>3.75</v>
      </c>
      <c r="BH82">
        <v>4.21</v>
      </c>
      <c r="BI82">
        <v>4.53</v>
      </c>
      <c r="BJ82">
        <v>1.54</v>
      </c>
      <c r="BK82">
        <v>2.81</v>
      </c>
      <c r="BL82">
        <v>1.98</v>
      </c>
      <c r="BM82">
        <v>1.55</v>
      </c>
      <c r="BN82">
        <v>0.48</v>
      </c>
      <c r="BO82">
        <v>10.95</v>
      </c>
      <c r="BP82">
        <v>0</v>
      </c>
      <c r="BQ82">
        <v>4.1100000000000003</v>
      </c>
      <c r="BR82">
        <v>2.16</v>
      </c>
      <c r="BS82">
        <v>0.33</v>
      </c>
      <c r="BT82">
        <v>0</v>
      </c>
      <c r="BU82">
        <v>0</v>
      </c>
      <c r="BV82">
        <v>0</v>
      </c>
      <c r="BW82">
        <f t="shared" si="5"/>
        <v>70.839999999999989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1.9312</v>
      </c>
      <c r="K83">
        <v>208.11936800000001</v>
      </c>
      <c r="L83">
        <v>630.681737</v>
      </c>
      <c r="M83">
        <v>77.248000000000005</v>
      </c>
      <c r="N83">
        <v>114.0615</v>
      </c>
      <c r="O83">
        <v>119.411528</v>
      </c>
      <c r="P83">
        <v>133.25280000000001</v>
      </c>
      <c r="Q83">
        <v>18.194800999999998</v>
      </c>
      <c r="R83">
        <v>32.415191999999998</v>
      </c>
      <c r="S83">
        <v>25.482281</v>
      </c>
      <c r="T83">
        <v>0</v>
      </c>
      <c r="U83">
        <v>336.97026</v>
      </c>
      <c r="V83">
        <v>20.016888000000002</v>
      </c>
      <c r="W83">
        <v>41.028343999999997</v>
      </c>
      <c r="X83">
        <v>142.44108800000001</v>
      </c>
      <c r="Y83">
        <v>0</v>
      </c>
      <c r="Z83">
        <v>18.985047999999999</v>
      </c>
      <c r="AA83">
        <v>40.698186</v>
      </c>
      <c r="AB83">
        <v>38.150972000000003</v>
      </c>
      <c r="AC83">
        <v>29.510280999999999</v>
      </c>
      <c r="AD83">
        <v>37.246282000000001</v>
      </c>
      <c r="AE83">
        <v>47.735937999999997</v>
      </c>
      <c r="AF83">
        <v>28.562448</v>
      </c>
      <c r="AG83">
        <v>37.125388999999998</v>
      </c>
      <c r="AH83">
        <v>149.23386600000001</v>
      </c>
      <c r="AI83">
        <v>61.460439999999998</v>
      </c>
      <c r="AJ83">
        <v>0</v>
      </c>
      <c r="AK83">
        <v>49.013855999999997</v>
      </c>
      <c r="AL83">
        <v>76.634457999999995</v>
      </c>
      <c r="AM83">
        <v>15.260389</v>
      </c>
      <c r="AN83">
        <v>0.66498900000000005</v>
      </c>
      <c r="AO83">
        <v>22.994797999999999</v>
      </c>
      <c r="AP83">
        <v>9.1533090000000001</v>
      </c>
      <c r="AQ83">
        <v>32.849711999999997</v>
      </c>
      <c r="AR83">
        <v>51.702086000000001</v>
      </c>
      <c r="AS83">
        <v>30.800113</v>
      </c>
      <c r="AT83">
        <v>12.332642999999999</v>
      </c>
      <c r="AU83">
        <v>0</v>
      </c>
      <c r="AV83">
        <v>0</v>
      </c>
      <c r="AW83">
        <v>0</v>
      </c>
      <c r="AX83">
        <v>0.94184599999999996</v>
      </c>
      <c r="AY83">
        <v>0</v>
      </c>
      <c r="AZ83">
        <f t="shared" si="3"/>
        <v>71.199999999999974</v>
      </c>
      <c r="BA83">
        <f t="shared" si="4"/>
        <v>2763.5120360000001</v>
      </c>
      <c r="BD83">
        <v>24.33</v>
      </c>
      <c r="BE83">
        <v>7.18</v>
      </c>
      <c r="BF83">
        <v>0.98</v>
      </c>
      <c r="BG83">
        <v>3.75</v>
      </c>
      <c r="BH83">
        <v>4.21</v>
      </c>
      <c r="BI83">
        <v>4.53</v>
      </c>
      <c r="BJ83">
        <v>1.54</v>
      </c>
      <c r="BK83">
        <v>3.12</v>
      </c>
      <c r="BL83">
        <v>1.98</v>
      </c>
      <c r="BM83">
        <v>1.55</v>
      </c>
      <c r="BN83">
        <v>0.48</v>
      </c>
      <c r="BO83">
        <v>10.95</v>
      </c>
      <c r="BP83">
        <v>0</v>
      </c>
      <c r="BQ83">
        <v>4.1100000000000003</v>
      </c>
      <c r="BR83">
        <v>2.16</v>
      </c>
      <c r="BS83">
        <v>0.33</v>
      </c>
      <c r="BT83">
        <v>0</v>
      </c>
      <c r="BU83">
        <v>0</v>
      </c>
      <c r="BV83">
        <v>0</v>
      </c>
      <c r="BW83">
        <f t="shared" si="5"/>
        <v>71.199999999999974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1.9312</v>
      </c>
      <c r="K84">
        <v>208.11936800000001</v>
      </c>
      <c r="L84">
        <v>630.681737</v>
      </c>
      <c r="M84">
        <v>77.248000000000005</v>
      </c>
      <c r="N84">
        <v>114.0615</v>
      </c>
      <c r="O84">
        <v>119.411528</v>
      </c>
      <c r="P84">
        <v>133.25280000000001</v>
      </c>
      <c r="Q84">
        <v>18.194800999999998</v>
      </c>
      <c r="R84">
        <v>32.415191999999998</v>
      </c>
      <c r="S84">
        <v>25.482281</v>
      </c>
      <c r="T84">
        <v>0</v>
      </c>
      <c r="U84">
        <v>336.97026</v>
      </c>
      <c r="V84">
        <v>20.016888000000002</v>
      </c>
      <c r="W84">
        <v>41.028343999999997</v>
      </c>
      <c r="X84">
        <v>142.44108800000001</v>
      </c>
      <c r="Y84">
        <v>0</v>
      </c>
      <c r="Z84">
        <v>18.985047999999999</v>
      </c>
      <c r="AA84">
        <v>40.698186</v>
      </c>
      <c r="AB84">
        <v>38.150972000000003</v>
      </c>
      <c r="AC84">
        <v>29.510280999999999</v>
      </c>
      <c r="AD84">
        <v>37.246282000000001</v>
      </c>
      <c r="AE84">
        <v>47.735937999999997</v>
      </c>
      <c r="AF84">
        <v>28.562448</v>
      </c>
      <c r="AG84">
        <v>37.125388999999998</v>
      </c>
      <c r="AH84">
        <v>149.23386600000001</v>
      </c>
      <c r="AI84">
        <v>61.460439999999998</v>
      </c>
      <c r="AJ84">
        <v>0</v>
      </c>
      <c r="AK84">
        <v>49.013855999999997</v>
      </c>
      <c r="AL84">
        <v>76.634457999999995</v>
      </c>
      <c r="AM84">
        <v>14.93088</v>
      </c>
      <c r="AN84">
        <v>0.66498900000000005</v>
      </c>
      <c r="AO84">
        <v>22.994797999999999</v>
      </c>
      <c r="AP84">
        <v>9.1533090000000001</v>
      </c>
      <c r="AQ84">
        <v>32.849711999999997</v>
      </c>
      <c r="AR84">
        <v>51.702086000000001</v>
      </c>
      <c r="AS84">
        <v>30.800113</v>
      </c>
      <c r="AT84">
        <v>12.332642999999999</v>
      </c>
      <c r="AU84">
        <v>0</v>
      </c>
      <c r="AV84">
        <v>0</v>
      </c>
      <c r="AW84">
        <v>0</v>
      </c>
      <c r="AX84">
        <v>0.94184599999999996</v>
      </c>
      <c r="AY84">
        <v>0</v>
      </c>
      <c r="AZ84">
        <f t="shared" si="3"/>
        <v>71.199999999999974</v>
      </c>
      <c r="BA84">
        <f t="shared" si="4"/>
        <v>2763.1825269999999</v>
      </c>
      <c r="BD84">
        <v>24.33</v>
      </c>
      <c r="BE84">
        <v>7.18</v>
      </c>
      <c r="BF84">
        <v>0.98</v>
      </c>
      <c r="BG84">
        <v>3.75</v>
      </c>
      <c r="BH84">
        <v>4.21</v>
      </c>
      <c r="BI84">
        <v>4.53</v>
      </c>
      <c r="BJ84">
        <v>1.54</v>
      </c>
      <c r="BK84">
        <v>3.12</v>
      </c>
      <c r="BL84">
        <v>1.98</v>
      </c>
      <c r="BM84">
        <v>1.55</v>
      </c>
      <c r="BN84">
        <v>0.48</v>
      </c>
      <c r="BO84">
        <v>10.95</v>
      </c>
      <c r="BP84">
        <v>0</v>
      </c>
      <c r="BQ84">
        <v>4.1100000000000003</v>
      </c>
      <c r="BR84">
        <v>2.16</v>
      </c>
      <c r="BS84">
        <v>0.33</v>
      </c>
      <c r="BT84">
        <v>0</v>
      </c>
      <c r="BU84">
        <v>0</v>
      </c>
      <c r="BV84">
        <v>0</v>
      </c>
      <c r="BW84">
        <f t="shared" si="5"/>
        <v>71.199999999999974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1.9312</v>
      </c>
      <c r="K85">
        <v>208.11936800000001</v>
      </c>
      <c r="L85">
        <v>630.681737</v>
      </c>
      <c r="M85">
        <v>77.248000000000005</v>
      </c>
      <c r="N85">
        <v>114.0615</v>
      </c>
      <c r="O85">
        <v>119.411528</v>
      </c>
      <c r="P85">
        <v>133.25280000000001</v>
      </c>
      <c r="Q85">
        <v>18.194800999999998</v>
      </c>
      <c r="R85">
        <v>32.415191999999998</v>
      </c>
      <c r="S85">
        <v>25.482281</v>
      </c>
      <c r="T85">
        <v>0</v>
      </c>
      <c r="U85">
        <v>336.97026</v>
      </c>
      <c r="V85">
        <v>20.016888000000002</v>
      </c>
      <c r="W85">
        <v>41.028343999999997</v>
      </c>
      <c r="X85">
        <v>142.44108800000001</v>
      </c>
      <c r="Y85">
        <v>0</v>
      </c>
      <c r="Z85">
        <v>18.985047999999999</v>
      </c>
      <c r="AA85">
        <v>40.698186</v>
      </c>
      <c r="AB85">
        <v>38.150972000000003</v>
      </c>
      <c r="AC85">
        <v>29.510280999999999</v>
      </c>
      <c r="AD85">
        <v>37.246282000000001</v>
      </c>
      <c r="AE85">
        <v>47.735937999999997</v>
      </c>
      <c r="AF85">
        <v>28.562448</v>
      </c>
      <c r="AG85">
        <v>37.125388999999998</v>
      </c>
      <c r="AH85">
        <v>149.23386600000001</v>
      </c>
      <c r="AI85">
        <v>61.460439999999998</v>
      </c>
      <c r="AJ85">
        <v>0</v>
      </c>
      <c r="AK85">
        <v>49.013855999999997</v>
      </c>
      <c r="AL85">
        <v>76.634457999999995</v>
      </c>
      <c r="AM85">
        <v>13.643735</v>
      </c>
      <c r="AN85">
        <v>0.66498900000000005</v>
      </c>
      <c r="AO85">
        <v>22.994797999999999</v>
      </c>
      <c r="AP85">
        <v>9.1533090000000001</v>
      </c>
      <c r="AQ85">
        <v>32.849711999999997</v>
      </c>
      <c r="AR85">
        <v>46.904986000000001</v>
      </c>
      <c r="AS85">
        <v>30.800113</v>
      </c>
      <c r="AT85">
        <v>13.366994</v>
      </c>
      <c r="AU85">
        <v>0</v>
      </c>
      <c r="AV85">
        <v>0</v>
      </c>
      <c r="AW85">
        <v>0</v>
      </c>
      <c r="AX85">
        <v>0.94184599999999996</v>
      </c>
      <c r="AY85">
        <v>0</v>
      </c>
      <c r="AZ85">
        <f t="shared" si="3"/>
        <v>71.109999999999985</v>
      </c>
      <c r="BA85">
        <f t="shared" si="4"/>
        <v>2758.0426330000005</v>
      </c>
      <c r="BD85">
        <v>24.33</v>
      </c>
      <c r="BE85">
        <v>7.18</v>
      </c>
      <c r="BF85">
        <v>1.04</v>
      </c>
      <c r="BG85">
        <v>3.75</v>
      </c>
      <c r="BH85">
        <v>4.21</v>
      </c>
      <c r="BI85">
        <v>4.53</v>
      </c>
      <c r="BJ85">
        <v>1.54</v>
      </c>
      <c r="BK85">
        <v>3.12</v>
      </c>
      <c r="BL85">
        <v>1.98</v>
      </c>
      <c r="BM85">
        <v>1.55</v>
      </c>
      <c r="BN85">
        <v>0.48</v>
      </c>
      <c r="BO85">
        <v>10.8</v>
      </c>
      <c r="BP85">
        <v>0</v>
      </c>
      <c r="BQ85">
        <v>4.1100000000000003</v>
      </c>
      <c r="BR85">
        <v>2.16</v>
      </c>
      <c r="BS85">
        <v>0.33</v>
      </c>
      <c r="BT85">
        <v>0</v>
      </c>
      <c r="BU85">
        <v>0</v>
      </c>
      <c r="BV85">
        <v>0</v>
      </c>
      <c r="BW85">
        <f t="shared" si="5"/>
        <v>71.109999999999985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1.9312</v>
      </c>
      <c r="K86">
        <v>208.11936800000001</v>
      </c>
      <c r="L86">
        <v>630.681737</v>
      </c>
      <c r="M86">
        <v>77.248000000000005</v>
      </c>
      <c r="N86">
        <v>114.0615</v>
      </c>
      <c r="O86">
        <v>119.411528</v>
      </c>
      <c r="P86">
        <v>133.25280000000001</v>
      </c>
      <c r="Q86">
        <v>18.194800999999998</v>
      </c>
      <c r="R86">
        <v>32.415191999999998</v>
      </c>
      <c r="S86">
        <v>25.482281</v>
      </c>
      <c r="T86">
        <v>0</v>
      </c>
      <c r="U86">
        <v>336.97026</v>
      </c>
      <c r="V86">
        <v>20.016888000000002</v>
      </c>
      <c r="W86">
        <v>41.028343999999997</v>
      </c>
      <c r="X86">
        <v>142.44108800000001</v>
      </c>
      <c r="Y86">
        <v>0</v>
      </c>
      <c r="Z86">
        <v>18.985047999999999</v>
      </c>
      <c r="AA86">
        <v>40.698186</v>
      </c>
      <c r="AB86">
        <v>38.150972000000003</v>
      </c>
      <c r="AC86">
        <v>29.510280999999999</v>
      </c>
      <c r="AD86">
        <v>37.246282000000001</v>
      </c>
      <c r="AE86">
        <v>47.735937999999997</v>
      </c>
      <c r="AF86">
        <v>28.562448</v>
      </c>
      <c r="AG86">
        <v>37.125388999999998</v>
      </c>
      <c r="AH86">
        <v>149.23386600000001</v>
      </c>
      <c r="AI86">
        <v>18.438132</v>
      </c>
      <c r="AJ86">
        <v>0</v>
      </c>
      <c r="AK86">
        <v>49.013855999999997</v>
      </c>
      <c r="AL86">
        <v>76.634457999999995</v>
      </c>
      <c r="AM86">
        <v>10.168443999999999</v>
      </c>
      <c r="AN86">
        <v>0.66498900000000005</v>
      </c>
      <c r="AO86">
        <v>22.994797999999999</v>
      </c>
      <c r="AP86">
        <v>9.1533090000000001</v>
      </c>
      <c r="AQ86">
        <v>32.849711999999997</v>
      </c>
      <c r="AR86">
        <v>46.904986000000001</v>
      </c>
      <c r="AS86">
        <v>30.800113</v>
      </c>
      <c r="AT86">
        <v>13.366994</v>
      </c>
      <c r="AU86">
        <v>0</v>
      </c>
      <c r="AV86">
        <v>0</v>
      </c>
      <c r="AW86">
        <v>0</v>
      </c>
      <c r="AX86">
        <v>0.94184599999999996</v>
      </c>
      <c r="AY86">
        <v>0</v>
      </c>
      <c r="AZ86">
        <f t="shared" si="3"/>
        <v>71.109999999999985</v>
      </c>
      <c r="BA86">
        <f t="shared" si="4"/>
        <v>2711.5450340000007</v>
      </c>
      <c r="BD86">
        <v>24.33</v>
      </c>
      <c r="BE86">
        <v>7.18</v>
      </c>
      <c r="BF86">
        <v>1.04</v>
      </c>
      <c r="BG86">
        <v>3.75</v>
      </c>
      <c r="BH86">
        <v>4.21</v>
      </c>
      <c r="BI86">
        <v>4.53</v>
      </c>
      <c r="BJ86">
        <v>1.54</v>
      </c>
      <c r="BK86">
        <v>3.12</v>
      </c>
      <c r="BL86">
        <v>1.98</v>
      </c>
      <c r="BM86">
        <v>1.55</v>
      </c>
      <c r="BN86">
        <v>0.48</v>
      </c>
      <c r="BO86">
        <v>10.8</v>
      </c>
      <c r="BP86">
        <v>0</v>
      </c>
      <c r="BQ86">
        <v>4.1100000000000003</v>
      </c>
      <c r="BR86">
        <v>2.16</v>
      </c>
      <c r="BS86">
        <v>0.33</v>
      </c>
      <c r="BT86">
        <v>0</v>
      </c>
      <c r="BU86">
        <v>0</v>
      </c>
      <c r="BV86">
        <v>0</v>
      </c>
      <c r="BW86">
        <f t="shared" si="5"/>
        <v>71.109999999999985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1.9312</v>
      </c>
      <c r="K87">
        <v>208.11936800000001</v>
      </c>
      <c r="L87">
        <v>630.681737</v>
      </c>
      <c r="M87">
        <v>77.248000000000005</v>
      </c>
      <c r="N87">
        <v>114.0615</v>
      </c>
      <c r="O87">
        <v>119.411528</v>
      </c>
      <c r="P87">
        <v>133.25280000000001</v>
      </c>
      <c r="Q87">
        <v>18.194800999999998</v>
      </c>
      <c r="R87">
        <v>32.415191999999998</v>
      </c>
      <c r="S87">
        <v>25.482281</v>
      </c>
      <c r="T87">
        <v>0</v>
      </c>
      <c r="U87">
        <v>336.97026</v>
      </c>
      <c r="V87">
        <v>20.016888000000002</v>
      </c>
      <c r="W87">
        <v>41.028343999999997</v>
      </c>
      <c r="X87">
        <v>142.44108800000001</v>
      </c>
      <c r="Y87">
        <v>0</v>
      </c>
      <c r="Z87">
        <v>12.656699</v>
      </c>
      <c r="AA87">
        <v>40.698186</v>
      </c>
      <c r="AB87">
        <v>38.150972000000003</v>
      </c>
      <c r="AC87">
        <v>28.063047000000001</v>
      </c>
      <c r="AD87">
        <v>35.332946</v>
      </c>
      <c r="AE87">
        <v>47.735937999999997</v>
      </c>
      <c r="AF87">
        <v>19.041632</v>
      </c>
      <c r="AG87">
        <v>37.125388999999998</v>
      </c>
      <c r="AH87">
        <v>147.03925100000001</v>
      </c>
      <c r="AI87">
        <v>18.438132</v>
      </c>
      <c r="AJ87">
        <v>0</v>
      </c>
      <c r="AK87">
        <v>49.013855999999997</v>
      </c>
      <c r="AL87">
        <v>76.634457999999995</v>
      </c>
      <c r="AM87">
        <v>3.861434</v>
      </c>
      <c r="AN87">
        <v>0.66498900000000005</v>
      </c>
      <c r="AO87">
        <v>22.994797999999999</v>
      </c>
      <c r="AP87">
        <v>9.1533090000000001</v>
      </c>
      <c r="AQ87">
        <v>32.849711999999997</v>
      </c>
      <c r="AR87">
        <v>46.904986000000001</v>
      </c>
      <c r="AS87">
        <v>30.800113</v>
      </c>
      <c r="AT87">
        <v>13.366994</v>
      </c>
      <c r="AU87">
        <v>0</v>
      </c>
      <c r="AV87">
        <v>0</v>
      </c>
      <c r="AW87">
        <v>0</v>
      </c>
      <c r="AX87">
        <v>0.94184599999999996</v>
      </c>
      <c r="AY87">
        <v>0</v>
      </c>
      <c r="AZ87">
        <f t="shared" si="3"/>
        <v>71.109999999999985</v>
      </c>
      <c r="BA87">
        <f t="shared" si="4"/>
        <v>2683.8336740000004</v>
      </c>
      <c r="BD87">
        <v>24.33</v>
      </c>
      <c r="BE87">
        <v>7.18</v>
      </c>
      <c r="BF87">
        <v>1.04</v>
      </c>
      <c r="BG87">
        <v>3.75</v>
      </c>
      <c r="BH87">
        <v>4.21</v>
      </c>
      <c r="BI87">
        <v>4.53</v>
      </c>
      <c r="BJ87">
        <v>1.54</v>
      </c>
      <c r="BK87">
        <v>3.12</v>
      </c>
      <c r="BL87">
        <v>1.98</v>
      </c>
      <c r="BM87">
        <v>1.55</v>
      </c>
      <c r="BN87">
        <v>0.48</v>
      </c>
      <c r="BO87">
        <v>10.8</v>
      </c>
      <c r="BP87">
        <v>0</v>
      </c>
      <c r="BQ87">
        <v>4.1100000000000003</v>
      </c>
      <c r="BR87">
        <v>2.16</v>
      </c>
      <c r="BS87">
        <v>0.33</v>
      </c>
      <c r="BT87">
        <v>0</v>
      </c>
      <c r="BU87">
        <v>0</v>
      </c>
      <c r="BV87">
        <v>0</v>
      </c>
      <c r="BW87">
        <f t="shared" si="5"/>
        <v>71.109999999999985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1.9312</v>
      </c>
      <c r="K88">
        <v>208.11936800000001</v>
      </c>
      <c r="L88">
        <v>630.681737</v>
      </c>
      <c r="M88">
        <v>77.248000000000005</v>
      </c>
      <c r="N88">
        <v>114.0615</v>
      </c>
      <c r="O88">
        <v>119.411528</v>
      </c>
      <c r="P88">
        <v>133.25280000000001</v>
      </c>
      <c r="Q88">
        <v>18.194800999999998</v>
      </c>
      <c r="R88">
        <v>32.415191999999998</v>
      </c>
      <c r="S88">
        <v>25.482281</v>
      </c>
      <c r="T88">
        <v>0</v>
      </c>
      <c r="U88">
        <v>336.97026</v>
      </c>
      <c r="V88">
        <v>20.016888000000002</v>
      </c>
      <c r="W88">
        <v>41.028343999999997</v>
      </c>
      <c r="X88">
        <v>142.44108800000001</v>
      </c>
      <c r="Y88">
        <v>0</v>
      </c>
      <c r="Z88">
        <v>12.656699</v>
      </c>
      <c r="AA88">
        <v>40.698186</v>
      </c>
      <c r="AB88">
        <v>38.150972000000003</v>
      </c>
      <c r="AC88">
        <v>28.063047000000001</v>
      </c>
      <c r="AD88">
        <v>35.332946</v>
      </c>
      <c r="AE88">
        <v>47.735937999999997</v>
      </c>
      <c r="AF88">
        <v>19.041632</v>
      </c>
      <c r="AG88">
        <v>37.125388999999998</v>
      </c>
      <c r="AH88">
        <v>147.03925100000001</v>
      </c>
      <c r="AI88">
        <v>18.438132</v>
      </c>
      <c r="AJ88">
        <v>0</v>
      </c>
      <c r="AK88">
        <v>49.013855999999997</v>
      </c>
      <c r="AL88">
        <v>76.634457999999995</v>
      </c>
      <c r="AM88">
        <v>3.861434</v>
      </c>
      <c r="AN88">
        <v>0.66498900000000005</v>
      </c>
      <c r="AO88">
        <v>22.994797999999999</v>
      </c>
      <c r="AP88">
        <v>9.1533090000000001</v>
      </c>
      <c r="AQ88">
        <v>32.849711999999997</v>
      </c>
      <c r="AR88">
        <v>46.904986000000001</v>
      </c>
      <c r="AS88">
        <v>30.800113</v>
      </c>
      <c r="AT88">
        <v>13.366994</v>
      </c>
      <c r="AU88">
        <v>0</v>
      </c>
      <c r="AV88">
        <v>0</v>
      </c>
      <c r="AW88">
        <v>0</v>
      </c>
      <c r="AX88">
        <v>0.94184599999999996</v>
      </c>
      <c r="AY88">
        <v>0</v>
      </c>
      <c r="AZ88">
        <f t="shared" si="3"/>
        <v>71.109999999999985</v>
      </c>
      <c r="BA88">
        <f t="shared" si="4"/>
        <v>2683.8336740000004</v>
      </c>
      <c r="BD88">
        <v>24.33</v>
      </c>
      <c r="BE88">
        <v>7.18</v>
      </c>
      <c r="BF88">
        <v>1.04</v>
      </c>
      <c r="BG88">
        <v>3.75</v>
      </c>
      <c r="BH88">
        <v>4.21</v>
      </c>
      <c r="BI88">
        <v>4.53</v>
      </c>
      <c r="BJ88">
        <v>1.54</v>
      </c>
      <c r="BK88">
        <v>3.12</v>
      </c>
      <c r="BL88">
        <v>1.98</v>
      </c>
      <c r="BM88">
        <v>1.55</v>
      </c>
      <c r="BN88">
        <v>0.48</v>
      </c>
      <c r="BO88">
        <v>10.8</v>
      </c>
      <c r="BP88">
        <v>0</v>
      </c>
      <c r="BQ88">
        <v>4.1100000000000003</v>
      </c>
      <c r="BR88">
        <v>2.16</v>
      </c>
      <c r="BS88">
        <v>0.33</v>
      </c>
      <c r="BT88">
        <v>0</v>
      </c>
      <c r="BU88">
        <v>0</v>
      </c>
      <c r="BV88">
        <v>0</v>
      </c>
      <c r="BW88">
        <f t="shared" si="5"/>
        <v>71.109999999999985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1.9312</v>
      </c>
      <c r="K89">
        <v>208.11936800000001</v>
      </c>
      <c r="L89">
        <v>630.681737</v>
      </c>
      <c r="M89">
        <v>77.248000000000005</v>
      </c>
      <c r="N89">
        <v>114.0615</v>
      </c>
      <c r="O89">
        <v>119.411528</v>
      </c>
      <c r="P89">
        <v>133.25280000000001</v>
      </c>
      <c r="Q89">
        <v>18.194800999999998</v>
      </c>
      <c r="R89">
        <v>32.415191999999998</v>
      </c>
      <c r="S89">
        <v>25.482281</v>
      </c>
      <c r="T89">
        <v>0</v>
      </c>
      <c r="U89">
        <v>336.97026</v>
      </c>
      <c r="V89">
        <v>20.016888000000002</v>
      </c>
      <c r="W89">
        <v>41.028343999999997</v>
      </c>
      <c r="X89">
        <v>142.44108800000001</v>
      </c>
      <c r="Y89">
        <v>0</v>
      </c>
      <c r="Z89">
        <v>12.656699</v>
      </c>
      <c r="AA89">
        <v>40.698186</v>
      </c>
      <c r="AB89">
        <v>38.150972000000003</v>
      </c>
      <c r="AC89">
        <v>28.063047000000001</v>
      </c>
      <c r="AD89">
        <v>35.332946</v>
      </c>
      <c r="AE89">
        <v>47.735937999999997</v>
      </c>
      <c r="AF89">
        <v>19.041632</v>
      </c>
      <c r="AG89">
        <v>37.125388999999998</v>
      </c>
      <c r="AH89">
        <v>147.03925100000001</v>
      </c>
      <c r="AI89">
        <v>18.438132</v>
      </c>
      <c r="AJ89">
        <v>0</v>
      </c>
      <c r="AK89">
        <v>49.013855999999997</v>
      </c>
      <c r="AL89">
        <v>76.634457999999995</v>
      </c>
      <c r="AM89">
        <v>3.861434</v>
      </c>
      <c r="AN89">
        <v>0.66498900000000005</v>
      </c>
      <c r="AO89">
        <v>22.994797999999999</v>
      </c>
      <c r="AP89">
        <v>9.1533090000000001</v>
      </c>
      <c r="AQ89">
        <v>32.849711999999997</v>
      </c>
      <c r="AR89">
        <v>46.904986000000001</v>
      </c>
      <c r="AS89">
        <v>30.800113</v>
      </c>
      <c r="AT89">
        <v>13.366994</v>
      </c>
      <c r="AU89">
        <v>0</v>
      </c>
      <c r="AV89">
        <v>0</v>
      </c>
      <c r="AW89">
        <v>0</v>
      </c>
      <c r="AX89">
        <v>0.94184599999999996</v>
      </c>
      <c r="AY89">
        <v>0</v>
      </c>
      <c r="AZ89">
        <f t="shared" si="3"/>
        <v>71.109999999999985</v>
      </c>
      <c r="BA89">
        <f t="shared" si="4"/>
        <v>2683.8336740000004</v>
      </c>
      <c r="BD89">
        <v>24.33</v>
      </c>
      <c r="BE89">
        <v>7.18</v>
      </c>
      <c r="BF89">
        <v>1.04</v>
      </c>
      <c r="BG89">
        <v>3.75</v>
      </c>
      <c r="BH89">
        <v>4.21</v>
      </c>
      <c r="BI89">
        <v>4.53</v>
      </c>
      <c r="BJ89">
        <v>1.54</v>
      </c>
      <c r="BK89">
        <v>3.12</v>
      </c>
      <c r="BL89">
        <v>1.98</v>
      </c>
      <c r="BM89">
        <v>1.55</v>
      </c>
      <c r="BN89">
        <v>0.48</v>
      </c>
      <c r="BO89">
        <v>10.8</v>
      </c>
      <c r="BP89">
        <v>0</v>
      </c>
      <c r="BQ89">
        <v>4.1100000000000003</v>
      </c>
      <c r="BR89">
        <v>2.16</v>
      </c>
      <c r="BS89">
        <v>0.33</v>
      </c>
      <c r="BT89">
        <v>0</v>
      </c>
      <c r="BU89">
        <v>0</v>
      </c>
      <c r="BV89">
        <v>0</v>
      </c>
      <c r="BW89">
        <f t="shared" si="5"/>
        <v>71.109999999999985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1.9312</v>
      </c>
      <c r="K90">
        <v>208.11936800000001</v>
      </c>
      <c r="L90">
        <v>630.681737</v>
      </c>
      <c r="M90">
        <v>77.248000000000005</v>
      </c>
      <c r="N90">
        <v>114.0615</v>
      </c>
      <c r="O90">
        <v>119.411528</v>
      </c>
      <c r="P90">
        <v>133.25280000000001</v>
      </c>
      <c r="Q90">
        <v>18.194800999999998</v>
      </c>
      <c r="R90">
        <v>32.415191999999998</v>
      </c>
      <c r="S90">
        <v>25.482281</v>
      </c>
      <c r="T90">
        <v>0</v>
      </c>
      <c r="U90">
        <v>336.97026</v>
      </c>
      <c r="V90">
        <v>20.016888000000002</v>
      </c>
      <c r="W90">
        <v>41.028343999999997</v>
      </c>
      <c r="X90">
        <v>142.44108800000001</v>
      </c>
      <c r="Y90">
        <v>0</v>
      </c>
      <c r="Z90">
        <v>12.656699</v>
      </c>
      <c r="AA90">
        <v>40.698186</v>
      </c>
      <c r="AB90">
        <v>38.150972000000003</v>
      </c>
      <c r="AC90">
        <v>28.063047000000001</v>
      </c>
      <c r="AD90">
        <v>35.332946</v>
      </c>
      <c r="AE90">
        <v>47.735937999999997</v>
      </c>
      <c r="AF90">
        <v>19.041632</v>
      </c>
      <c r="AG90">
        <v>37.125388999999998</v>
      </c>
      <c r="AH90">
        <v>147.03925100000001</v>
      </c>
      <c r="AI90">
        <v>18.438132</v>
      </c>
      <c r="AJ90">
        <v>0</v>
      </c>
      <c r="AK90">
        <v>49.013855999999997</v>
      </c>
      <c r="AL90">
        <v>76.634457999999995</v>
      </c>
      <c r="AM90">
        <v>3.861434</v>
      </c>
      <c r="AN90">
        <v>0.66498900000000005</v>
      </c>
      <c r="AO90">
        <v>22.994797999999999</v>
      </c>
      <c r="AP90">
        <v>9.1533090000000001</v>
      </c>
      <c r="AQ90">
        <v>32.849711999999997</v>
      </c>
      <c r="AR90">
        <v>46.904986000000001</v>
      </c>
      <c r="AS90">
        <v>30.800113</v>
      </c>
      <c r="AT90">
        <v>13.366994</v>
      </c>
      <c r="AU90">
        <v>0</v>
      </c>
      <c r="AV90">
        <v>0</v>
      </c>
      <c r="AW90">
        <v>0</v>
      </c>
      <c r="AX90">
        <v>0.94184599999999996</v>
      </c>
      <c r="AY90">
        <v>0</v>
      </c>
      <c r="AZ90">
        <f t="shared" si="3"/>
        <v>71.109999999999985</v>
      </c>
      <c r="BA90">
        <f t="shared" si="4"/>
        <v>2683.8336740000004</v>
      </c>
      <c r="BD90">
        <v>24.33</v>
      </c>
      <c r="BE90">
        <v>7.18</v>
      </c>
      <c r="BF90">
        <v>1.04</v>
      </c>
      <c r="BG90">
        <v>3.75</v>
      </c>
      <c r="BH90">
        <v>4.21</v>
      </c>
      <c r="BI90">
        <v>4.53</v>
      </c>
      <c r="BJ90">
        <v>1.54</v>
      </c>
      <c r="BK90">
        <v>3.12</v>
      </c>
      <c r="BL90">
        <v>1.98</v>
      </c>
      <c r="BM90">
        <v>1.55</v>
      </c>
      <c r="BN90">
        <v>0.48</v>
      </c>
      <c r="BO90">
        <v>10.8</v>
      </c>
      <c r="BP90">
        <v>0</v>
      </c>
      <c r="BQ90">
        <v>4.1100000000000003</v>
      </c>
      <c r="BR90">
        <v>2.16</v>
      </c>
      <c r="BS90">
        <v>0.33</v>
      </c>
      <c r="BT90">
        <v>0</v>
      </c>
      <c r="BU90">
        <v>0</v>
      </c>
      <c r="BV90">
        <v>0</v>
      </c>
      <c r="BW90">
        <f t="shared" si="5"/>
        <v>71.109999999999985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1.9312</v>
      </c>
      <c r="K91">
        <v>208.11936800000001</v>
      </c>
      <c r="L91">
        <v>630.681737</v>
      </c>
      <c r="M91">
        <v>77.248000000000005</v>
      </c>
      <c r="N91">
        <v>114.0615</v>
      </c>
      <c r="O91">
        <v>119.411528</v>
      </c>
      <c r="P91">
        <v>133.25280000000001</v>
      </c>
      <c r="Q91">
        <v>18.194800999999998</v>
      </c>
      <c r="R91">
        <v>32.415191999999998</v>
      </c>
      <c r="S91">
        <v>25.482281</v>
      </c>
      <c r="T91">
        <v>0</v>
      </c>
      <c r="U91">
        <v>336.97026</v>
      </c>
      <c r="V91">
        <v>20.016888000000002</v>
      </c>
      <c r="W91">
        <v>41.614463000000001</v>
      </c>
      <c r="X91">
        <v>142.44108800000001</v>
      </c>
      <c r="Y91">
        <v>0</v>
      </c>
      <c r="Z91">
        <v>18.985047999999999</v>
      </c>
      <c r="AA91">
        <v>40.698186</v>
      </c>
      <c r="AB91">
        <v>38.150972000000003</v>
      </c>
      <c r="AC91">
        <v>29.510280999999999</v>
      </c>
      <c r="AD91">
        <v>37.246282000000001</v>
      </c>
      <c r="AE91">
        <v>47.735937999999997</v>
      </c>
      <c r="AF91">
        <v>28.562448</v>
      </c>
      <c r="AG91">
        <v>37.125388999999998</v>
      </c>
      <c r="AH91">
        <v>149.23386600000001</v>
      </c>
      <c r="AI91">
        <v>30.115615999999999</v>
      </c>
      <c r="AJ91">
        <v>0</v>
      </c>
      <c r="AK91">
        <v>49.013855999999997</v>
      </c>
      <c r="AL91">
        <v>76.634457999999995</v>
      </c>
      <c r="AM91">
        <v>15.188309</v>
      </c>
      <c r="AN91">
        <v>0.66498900000000005</v>
      </c>
      <c r="AO91">
        <v>22.994797999999999</v>
      </c>
      <c r="AP91">
        <v>9.1533090000000001</v>
      </c>
      <c r="AQ91">
        <v>32.849711999999997</v>
      </c>
      <c r="AR91">
        <v>46.904986000000001</v>
      </c>
      <c r="AS91">
        <v>30.800113</v>
      </c>
      <c r="AT91">
        <v>13.366994</v>
      </c>
      <c r="AU91">
        <v>0</v>
      </c>
      <c r="AV91">
        <v>0</v>
      </c>
      <c r="AW91">
        <v>0</v>
      </c>
      <c r="AX91">
        <v>0.94184599999999996</v>
      </c>
      <c r="AY91">
        <v>0</v>
      </c>
      <c r="AZ91">
        <f t="shared" si="3"/>
        <v>70.22999999999999</v>
      </c>
      <c r="BA91">
        <f t="shared" si="4"/>
        <v>2727.9485020000002</v>
      </c>
      <c r="BD91">
        <v>23.25</v>
      </c>
      <c r="BE91">
        <v>7.37</v>
      </c>
      <c r="BF91">
        <v>0.99</v>
      </c>
      <c r="BG91">
        <v>3.85</v>
      </c>
      <c r="BH91">
        <v>4.21</v>
      </c>
      <c r="BI91">
        <v>4.62</v>
      </c>
      <c r="BJ91">
        <v>1.51</v>
      </c>
      <c r="BK91">
        <v>3.19</v>
      </c>
      <c r="BL91">
        <v>2.12</v>
      </c>
      <c r="BM91">
        <v>1.55</v>
      </c>
      <c r="BN91">
        <v>0.5</v>
      </c>
      <c r="BO91">
        <v>10.42</v>
      </c>
      <c r="BP91">
        <v>0</v>
      </c>
      <c r="BQ91">
        <v>4.24</v>
      </c>
      <c r="BR91">
        <v>2.08</v>
      </c>
      <c r="BS91">
        <v>0.33</v>
      </c>
      <c r="BT91">
        <v>0</v>
      </c>
      <c r="BU91">
        <v>0</v>
      </c>
      <c r="BV91">
        <v>0</v>
      </c>
      <c r="BW91">
        <f t="shared" si="5"/>
        <v>70.22999999999999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1.9312</v>
      </c>
      <c r="K92">
        <v>208.11936800000001</v>
      </c>
      <c r="L92">
        <v>630.681737</v>
      </c>
      <c r="M92">
        <v>77.248000000000005</v>
      </c>
      <c r="N92">
        <v>114.0615</v>
      </c>
      <c r="O92">
        <v>119.411528</v>
      </c>
      <c r="P92">
        <v>133.25280000000001</v>
      </c>
      <c r="Q92">
        <v>18.194800999999998</v>
      </c>
      <c r="R92">
        <v>32.415191999999998</v>
      </c>
      <c r="S92">
        <v>25.482281</v>
      </c>
      <c r="T92">
        <v>0</v>
      </c>
      <c r="U92">
        <v>336.97026</v>
      </c>
      <c r="V92">
        <v>20.016888000000002</v>
      </c>
      <c r="W92">
        <v>41.614463000000001</v>
      </c>
      <c r="X92">
        <v>142.44108800000001</v>
      </c>
      <c r="Y92">
        <v>0</v>
      </c>
      <c r="Z92">
        <v>18.985047999999999</v>
      </c>
      <c r="AA92">
        <v>40.698186</v>
      </c>
      <c r="AB92">
        <v>38.150972000000003</v>
      </c>
      <c r="AC92">
        <v>29.510280999999999</v>
      </c>
      <c r="AD92">
        <v>37.246282000000001</v>
      </c>
      <c r="AE92">
        <v>47.735937999999997</v>
      </c>
      <c r="AF92">
        <v>28.562448</v>
      </c>
      <c r="AG92">
        <v>37.125388999999998</v>
      </c>
      <c r="AH92">
        <v>149.23386600000001</v>
      </c>
      <c r="AI92">
        <v>30.115615999999999</v>
      </c>
      <c r="AJ92">
        <v>0</v>
      </c>
      <c r="AK92">
        <v>49.013855999999997</v>
      </c>
      <c r="AL92">
        <v>76.634457999999995</v>
      </c>
      <c r="AM92">
        <v>15.188309</v>
      </c>
      <c r="AN92">
        <v>0.66498900000000005</v>
      </c>
      <c r="AO92">
        <v>22.994797999999999</v>
      </c>
      <c r="AP92">
        <v>9.1533090000000001</v>
      </c>
      <c r="AQ92">
        <v>32.849711999999997</v>
      </c>
      <c r="AR92">
        <v>46.904986000000001</v>
      </c>
      <c r="AS92">
        <v>30.800113</v>
      </c>
      <c r="AT92">
        <v>13.366994</v>
      </c>
      <c r="AU92">
        <v>0</v>
      </c>
      <c r="AV92">
        <v>0</v>
      </c>
      <c r="AW92">
        <v>0</v>
      </c>
      <c r="AX92">
        <v>0.94184599999999996</v>
      </c>
      <c r="AY92">
        <v>0</v>
      </c>
      <c r="AZ92">
        <f t="shared" si="3"/>
        <v>70.22999999999999</v>
      </c>
      <c r="BA92">
        <f t="shared" si="4"/>
        <v>2727.9485020000002</v>
      </c>
      <c r="BD92">
        <v>23.25</v>
      </c>
      <c r="BE92">
        <v>7.37</v>
      </c>
      <c r="BF92">
        <v>0.99</v>
      </c>
      <c r="BG92">
        <v>3.85</v>
      </c>
      <c r="BH92">
        <v>4.21</v>
      </c>
      <c r="BI92">
        <v>4.62</v>
      </c>
      <c r="BJ92">
        <v>1.51</v>
      </c>
      <c r="BK92">
        <v>3.19</v>
      </c>
      <c r="BL92">
        <v>2.12</v>
      </c>
      <c r="BM92">
        <v>1.55</v>
      </c>
      <c r="BN92">
        <v>0.5</v>
      </c>
      <c r="BO92">
        <v>10.42</v>
      </c>
      <c r="BP92">
        <v>0</v>
      </c>
      <c r="BQ92">
        <v>4.24</v>
      </c>
      <c r="BR92">
        <v>2.08</v>
      </c>
      <c r="BS92">
        <v>0.33</v>
      </c>
      <c r="BT92">
        <v>0</v>
      </c>
      <c r="BU92">
        <v>0</v>
      </c>
      <c r="BV92">
        <v>0</v>
      </c>
      <c r="BW92">
        <f t="shared" si="5"/>
        <v>70.22999999999999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1.9312</v>
      </c>
      <c r="K93">
        <v>208.11936800000001</v>
      </c>
      <c r="L93">
        <v>630.681737</v>
      </c>
      <c r="M93">
        <v>77.248000000000005</v>
      </c>
      <c r="N93">
        <v>114.0615</v>
      </c>
      <c r="O93">
        <v>119.411528</v>
      </c>
      <c r="P93">
        <v>133.25280000000001</v>
      </c>
      <c r="Q93">
        <v>18.194800999999998</v>
      </c>
      <c r="R93">
        <v>32.415191999999998</v>
      </c>
      <c r="S93">
        <v>25.482281</v>
      </c>
      <c r="T93">
        <v>0</v>
      </c>
      <c r="U93">
        <v>336.97026</v>
      </c>
      <c r="V93">
        <v>20.016888000000002</v>
      </c>
      <c r="W93">
        <v>41.614463000000001</v>
      </c>
      <c r="X93">
        <v>142.44108800000001</v>
      </c>
      <c r="Y93">
        <v>0</v>
      </c>
      <c r="Z93">
        <v>18.985047999999999</v>
      </c>
      <c r="AA93">
        <v>40.698186</v>
      </c>
      <c r="AB93">
        <v>38.150972000000003</v>
      </c>
      <c r="AC93">
        <v>29.510280999999999</v>
      </c>
      <c r="AD93">
        <v>37.246282000000001</v>
      </c>
      <c r="AE93">
        <v>47.735937999999997</v>
      </c>
      <c r="AF93">
        <v>28.562448</v>
      </c>
      <c r="AG93">
        <v>37.125388999999998</v>
      </c>
      <c r="AH93">
        <v>149.23386600000001</v>
      </c>
      <c r="AI93">
        <v>30.115615999999999</v>
      </c>
      <c r="AJ93">
        <v>0</v>
      </c>
      <c r="AK93">
        <v>49.013855999999997</v>
      </c>
      <c r="AL93">
        <v>76.634457999999995</v>
      </c>
      <c r="AM93">
        <v>15.188309</v>
      </c>
      <c r="AN93">
        <v>0.66498900000000005</v>
      </c>
      <c r="AO93">
        <v>22.994797999999999</v>
      </c>
      <c r="AP93">
        <v>9.1533090000000001</v>
      </c>
      <c r="AQ93">
        <v>32.849711999999997</v>
      </c>
      <c r="AR93">
        <v>46.904986000000001</v>
      </c>
      <c r="AS93">
        <v>30.800113</v>
      </c>
      <c r="AT93">
        <v>13.366994</v>
      </c>
      <c r="AU93">
        <v>0</v>
      </c>
      <c r="AV93">
        <v>0</v>
      </c>
      <c r="AW93">
        <v>0</v>
      </c>
      <c r="AX93">
        <v>0.94184599999999996</v>
      </c>
      <c r="AY93">
        <v>0</v>
      </c>
      <c r="AZ93">
        <f t="shared" si="3"/>
        <v>70.47999999999999</v>
      </c>
      <c r="BA93">
        <f t="shared" si="4"/>
        <v>2728.1985020000002</v>
      </c>
      <c r="BD93">
        <v>23.25</v>
      </c>
      <c r="BE93">
        <v>7.37</v>
      </c>
      <c r="BF93">
        <v>0.99</v>
      </c>
      <c r="BG93">
        <v>3.85</v>
      </c>
      <c r="BH93">
        <v>4.21</v>
      </c>
      <c r="BI93">
        <v>4.62</v>
      </c>
      <c r="BJ93">
        <v>1.51</v>
      </c>
      <c r="BK93">
        <v>3.19</v>
      </c>
      <c r="BL93">
        <v>2.12</v>
      </c>
      <c r="BM93">
        <v>1.55</v>
      </c>
      <c r="BN93">
        <v>0.5</v>
      </c>
      <c r="BO93">
        <v>10.66</v>
      </c>
      <c r="BP93">
        <v>0</v>
      </c>
      <c r="BQ93">
        <v>4.24</v>
      </c>
      <c r="BR93">
        <v>2.08</v>
      </c>
      <c r="BS93">
        <v>0.34</v>
      </c>
      <c r="BT93">
        <v>0</v>
      </c>
      <c r="BU93">
        <v>0</v>
      </c>
      <c r="BV93">
        <v>0</v>
      </c>
      <c r="BW93">
        <f t="shared" si="5"/>
        <v>70.47999999999999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1.9312</v>
      </c>
      <c r="K94">
        <v>208.11936800000001</v>
      </c>
      <c r="L94">
        <v>630.681737</v>
      </c>
      <c r="M94">
        <v>77.248000000000005</v>
      </c>
      <c r="N94">
        <v>114.0615</v>
      </c>
      <c r="O94">
        <v>119.411528</v>
      </c>
      <c r="P94">
        <v>133.25280000000001</v>
      </c>
      <c r="Q94">
        <v>18.194800999999998</v>
      </c>
      <c r="R94">
        <v>32.415191999999998</v>
      </c>
      <c r="S94">
        <v>25.482281</v>
      </c>
      <c r="T94">
        <v>0</v>
      </c>
      <c r="U94">
        <v>336.97026</v>
      </c>
      <c r="V94">
        <v>20.016888000000002</v>
      </c>
      <c r="W94">
        <v>41.614463000000001</v>
      </c>
      <c r="X94">
        <v>142.44108800000001</v>
      </c>
      <c r="Y94">
        <v>0</v>
      </c>
      <c r="Z94">
        <v>18.985047999999999</v>
      </c>
      <c r="AA94">
        <v>40.698186</v>
      </c>
      <c r="AB94">
        <v>38.150972000000003</v>
      </c>
      <c r="AC94">
        <v>29.510280999999999</v>
      </c>
      <c r="AD94">
        <v>37.246282000000001</v>
      </c>
      <c r="AE94">
        <v>47.735937999999997</v>
      </c>
      <c r="AF94">
        <v>28.562448</v>
      </c>
      <c r="AG94">
        <v>37.125388999999998</v>
      </c>
      <c r="AH94">
        <v>149.23386600000001</v>
      </c>
      <c r="AI94">
        <v>30.115615999999999</v>
      </c>
      <c r="AJ94">
        <v>0</v>
      </c>
      <c r="AK94">
        <v>49.013855999999997</v>
      </c>
      <c r="AL94">
        <v>76.634457999999995</v>
      </c>
      <c r="AM94">
        <v>12.871447999999999</v>
      </c>
      <c r="AN94">
        <v>0.66498900000000005</v>
      </c>
      <c r="AO94">
        <v>22.994797999999999</v>
      </c>
      <c r="AP94">
        <v>9.1533090000000001</v>
      </c>
      <c r="AQ94">
        <v>32.849711999999997</v>
      </c>
      <c r="AR94">
        <v>46.904986000000001</v>
      </c>
      <c r="AS94">
        <v>30.800113</v>
      </c>
      <c r="AT94">
        <v>13.366994</v>
      </c>
      <c r="AU94">
        <v>0</v>
      </c>
      <c r="AV94">
        <v>0</v>
      </c>
      <c r="AW94">
        <v>0</v>
      </c>
      <c r="AX94">
        <v>0.94184599999999996</v>
      </c>
      <c r="AY94">
        <v>0</v>
      </c>
      <c r="AZ94">
        <f t="shared" si="3"/>
        <v>70.399999999999991</v>
      </c>
      <c r="BA94">
        <f t="shared" si="4"/>
        <v>2725.801641</v>
      </c>
      <c r="BD94">
        <v>23.25</v>
      </c>
      <c r="BE94">
        <v>7.37</v>
      </c>
      <c r="BF94">
        <v>0.99</v>
      </c>
      <c r="BG94">
        <v>3.85</v>
      </c>
      <c r="BH94">
        <v>4.21</v>
      </c>
      <c r="BI94">
        <v>4.62</v>
      </c>
      <c r="BJ94">
        <v>1.51</v>
      </c>
      <c r="BK94">
        <v>3.13</v>
      </c>
      <c r="BL94">
        <v>2.08</v>
      </c>
      <c r="BM94">
        <v>1.55</v>
      </c>
      <c r="BN94">
        <v>0.5</v>
      </c>
      <c r="BO94">
        <v>10.66</v>
      </c>
      <c r="BP94">
        <v>0</v>
      </c>
      <c r="BQ94">
        <v>4.24</v>
      </c>
      <c r="BR94">
        <v>2.08</v>
      </c>
      <c r="BS94">
        <v>0.36</v>
      </c>
      <c r="BT94">
        <v>0</v>
      </c>
      <c r="BU94">
        <v>0</v>
      </c>
      <c r="BV94">
        <v>0</v>
      </c>
      <c r="BW94">
        <f t="shared" si="5"/>
        <v>70.399999999999991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1.9312</v>
      </c>
      <c r="K95">
        <v>208.11936800000001</v>
      </c>
      <c r="L95">
        <v>630.681737</v>
      </c>
      <c r="M95">
        <v>77.248000000000005</v>
      </c>
      <c r="N95">
        <v>114.0615</v>
      </c>
      <c r="O95">
        <v>119.411528</v>
      </c>
      <c r="P95">
        <v>133.25280000000001</v>
      </c>
      <c r="Q95">
        <v>18.194800999999998</v>
      </c>
      <c r="R95">
        <v>32.415191999999998</v>
      </c>
      <c r="S95">
        <v>25.482281</v>
      </c>
      <c r="T95">
        <v>0</v>
      </c>
      <c r="U95">
        <v>336.97026</v>
      </c>
      <c r="V95">
        <v>20.016888000000002</v>
      </c>
      <c r="W95">
        <v>41.614463000000001</v>
      </c>
      <c r="X95">
        <v>142.44108800000001</v>
      </c>
      <c r="Y95">
        <v>0</v>
      </c>
      <c r="Z95">
        <v>12.656699</v>
      </c>
      <c r="AA95">
        <v>40.698186</v>
      </c>
      <c r="AB95">
        <v>38.150972000000003</v>
      </c>
      <c r="AC95">
        <v>28.063047000000001</v>
      </c>
      <c r="AD95">
        <v>35.332946</v>
      </c>
      <c r="AE95">
        <v>47.735937999999997</v>
      </c>
      <c r="AF95">
        <v>8.7591509999999992</v>
      </c>
      <c r="AG95">
        <v>37.125388999999998</v>
      </c>
      <c r="AH95">
        <v>147.03925100000001</v>
      </c>
      <c r="AI95">
        <v>30.115615999999999</v>
      </c>
      <c r="AJ95">
        <v>0</v>
      </c>
      <c r="AK95">
        <v>49.013855999999997</v>
      </c>
      <c r="AL95">
        <v>76.634457999999995</v>
      </c>
      <c r="AM95">
        <v>9.2674430000000001</v>
      </c>
      <c r="AN95">
        <v>0.66498900000000005</v>
      </c>
      <c r="AO95">
        <v>22.994797999999999</v>
      </c>
      <c r="AP95">
        <v>9.1533090000000001</v>
      </c>
      <c r="AQ95">
        <v>32.849711999999997</v>
      </c>
      <c r="AR95">
        <v>46.904986000000001</v>
      </c>
      <c r="AS95">
        <v>30.800113</v>
      </c>
      <c r="AT95">
        <v>13.366994</v>
      </c>
      <c r="AU95">
        <v>0</v>
      </c>
      <c r="AV95">
        <v>0</v>
      </c>
      <c r="AW95">
        <v>0</v>
      </c>
      <c r="AX95">
        <v>0.94184599999999996</v>
      </c>
      <c r="AY95">
        <v>0</v>
      </c>
      <c r="AZ95">
        <f t="shared" si="3"/>
        <v>70.419999999999987</v>
      </c>
      <c r="BA95">
        <f t="shared" si="4"/>
        <v>2690.5308050000008</v>
      </c>
      <c r="BD95">
        <v>23.25</v>
      </c>
      <c r="BE95">
        <v>7.37</v>
      </c>
      <c r="BF95">
        <v>0.99</v>
      </c>
      <c r="BG95">
        <v>3.85</v>
      </c>
      <c r="BH95">
        <v>4.21</v>
      </c>
      <c r="BI95">
        <v>4.62</v>
      </c>
      <c r="BJ95">
        <v>1.51</v>
      </c>
      <c r="BK95">
        <v>3.13</v>
      </c>
      <c r="BL95">
        <v>2.08</v>
      </c>
      <c r="BM95">
        <v>1.55</v>
      </c>
      <c r="BN95">
        <v>0.5</v>
      </c>
      <c r="BO95">
        <v>10.66</v>
      </c>
      <c r="BP95">
        <v>0</v>
      </c>
      <c r="BQ95">
        <v>4.24</v>
      </c>
      <c r="BR95">
        <v>2.08</v>
      </c>
      <c r="BS95">
        <v>0.38</v>
      </c>
      <c r="BT95">
        <v>0</v>
      </c>
      <c r="BU95">
        <v>0</v>
      </c>
      <c r="BV95">
        <v>0</v>
      </c>
      <c r="BW95">
        <f t="shared" si="5"/>
        <v>70.419999999999987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1.9312</v>
      </c>
      <c r="K96">
        <v>208.11936800000001</v>
      </c>
      <c r="L96">
        <v>630.681737</v>
      </c>
      <c r="M96">
        <v>72.42</v>
      </c>
      <c r="N96">
        <v>114.0615</v>
      </c>
      <c r="O96">
        <v>119.411528</v>
      </c>
      <c r="P96">
        <v>133.25280000000001</v>
      </c>
      <c r="Q96">
        <v>18.194800999999998</v>
      </c>
      <c r="R96">
        <v>32.415191999999998</v>
      </c>
      <c r="S96">
        <v>25.482281</v>
      </c>
      <c r="T96">
        <v>0</v>
      </c>
      <c r="U96">
        <v>336.97026</v>
      </c>
      <c r="V96">
        <v>20.016888000000002</v>
      </c>
      <c r="W96">
        <v>41.614463000000001</v>
      </c>
      <c r="X96">
        <v>142.44108800000001</v>
      </c>
      <c r="Y96">
        <v>0</v>
      </c>
      <c r="Z96">
        <v>12.656699</v>
      </c>
      <c r="AA96">
        <v>40.698186</v>
      </c>
      <c r="AB96">
        <v>38.150972000000003</v>
      </c>
      <c r="AC96">
        <v>28.063047000000001</v>
      </c>
      <c r="AD96">
        <v>35.332946</v>
      </c>
      <c r="AE96">
        <v>47.735937999999997</v>
      </c>
      <c r="AF96">
        <v>8.5687339999999992</v>
      </c>
      <c r="AG96">
        <v>37.125388999999998</v>
      </c>
      <c r="AH96">
        <v>147.03925100000001</v>
      </c>
      <c r="AI96">
        <v>30.115615999999999</v>
      </c>
      <c r="AJ96">
        <v>0</v>
      </c>
      <c r="AK96">
        <v>49.013855999999997</v>
      </c>
      <c r="AL96">
        <v>76.634457999999995</v>
      </c>
      <c r="AM96">
        <v>0</v>
      </c>
      <c r="AN96">
        <v>0.66498900000000005</v>
      </c>
      <c r="AO96">
        <v>22.994797999999999</v>
      </c>
      <c r="AP96">
        <v>9.1533090000000001</v>
      </c>
      <c r="AQ96">
        <v>32.849711999999997</v>
      </c>
      <c r="AR96">
        <v>46.904986000000001</v>
      </c>
      <c r="AS96">
        <v>30.800113</v>
      </c>
      <c r="AT96">
        <v>13.366994</v>
      </c>
      <c r="AU96">
        <v>0</v>
      </c>
      <c r="AV96">
        <v>0</v>
      </c>
      <c r="AW96">
        <v>0</v>
      </c>
      <c r="AX96">
        <v>0.94184599999999996</v>
      </c>
      <c r="AY96">
        <v>0</v>
      </c>
      <c r="AZ96">
        <f t="shared" si="3"/>
        <v>70.429999999999993</v>
      </c>
      <c r="BA96">
        <f t="shared" si="4"/>
        <v>2676.2549450000001</v>
      </c>
      <c r="BD96">
        <v>23.25</v>
      </c>
      <c r="BE96">
        <v>7.37</v>
      </c>
      <c r="BF96">
        <v>0.99</v>
      </c>
      <c r="BG96">
        <v>3.85</v>
      </c>
      <c r="BH96">
        <v>4.21</v>
      </c>
      <c r="BI96">
        <v>4.62</v>
      </c>
      <c r="BJ96">
        <v>1.51</v>
      </c>
      <c r="BK96">
        <v>3.13</v>
      </c>
      <c r="BL96">
        <v>2.08</v>
      </c>
      <c r="BM96">
        <v>1.55</v>
      </c>
      <c r="BN96">
        <v>0.5</v>
      </c>
      <c r="BO96">
        <v>10.66</v>
      </c>
      <c r="BP96">
        <v>0</v>
      </c>
      <c r="BQ96">
        <v>4.24</v>
      </c>
      <c r="BR96">
        <v>2.08</v>
      </c>
      <c r="BS96">
        <v>0.39</v>
      </c>
      <c r="BT96">
        <v>0</v>
      </c>
      <c r="BU96">
        <v>0</v>
      </c>
      <c r="BV96">
        <v>0</v>
      </c>
      <c r="BW96">
        <f t="shared" si="5"/>
        <v>70.429999999999993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1.9312</v>
      </c>
      <c r="K97">
        <v>208.11936800000001</v>
      </c>
      <c r="L97">
        <v>630.681737</v>
      </c>
      <c r="M97">
        <v>72.42</v>
      </c>
      <c r="N97">
        <v>114.0615</v>
      </c>
      <c r="O97">
        <v>119.411528</v>
      </c>
      <c r="P97">
        <v>133.25280000000001</v>
      </c>
      <c r="Q97">
        <v>18.194800999999998</v>
      </c>
      <c r="R97">
        <v>32.415191999999998</v>
      </c>
      <c r="S97">
        <v>25.482281</v>
      </c>
      <c r="T97">
        <v>0</v>
      </c>
      <c r="U97">
        <v>336.97026</v>
      </c>
      <c r="V97">
        <v>20.016888000000002</v>
      </c>
      <c r="W97">
        <v>41.614463000000001</v>
      </c>
      <c r="X97">
        <v>142.44108800000001</v>
      </c>
      <c r="Y97">
        <v>0</v>
      </c>
      <c r="Z97">
        <v>12.656699</v>
      </c>
      <c r="AA97">
        <v>40.698186</v>
      </c>
      <c r="AB97">
        <v>38.150972000000003</v>
      </c>
      <c r="AC97">
        <v>28.063047000000001</v>
      </c>
      <c r="AD97">
        <v>35.332946</v>
      </c>
      <c r="AE97">
        <v>47.735937999999997</v>
      </c>
      <c r="AF97">
        <v>8.5687339999999992</v>
      </c>
      <c r="AG97">
        <v>37.125388999999998</v>
      </c>
      <c r="AH97">
        <v>147.03925100000001</v>
      </c>
      <c r="AI97">
        <v>17.823528</v>
      </c>
      <c r="AJ97">
        <v>0</v>
      </c>
      <c r="AK97">
        <v>49.013855999999997</v>
      </c>
      <c r="AL97">
        <v>76.634457999999995</v>
      </c>
      <c r="AM97">
        <v>0</v>
      </c>
      <c r="AN97">
        <v>0.66498900000000005</v>
      </c>
      <c r="AO97">
        <v>22.994797999999999</v>
      </c>
      <c r="AP97">
        <v>9.1533090000000001</v>
      </c>
      <c r="AQ97">
        <v>32.849711999999997</v>
      </c>
      <c r="AR97">
        <v>46.904986000000001</v>
      </c>
      <c r="AS97">
        <v>30.800113</v>
      </c>
      <c r="AT97">
        <v>13.366994</v>
      </c>
      <c r="AU97">
        <v>0</v>
      </c>
      <c r="AV97">
        <v>0</v>
      </c>
      <c r="AW97">
        <v>0</v>
      </c>
      <c r="AX97">
        <v>0.94184599999999996</v>
      </c>
      <c r="AY97">
        <v>0</v>
      </c>
      <c r="AZ97">
        <f t="shared" si="3"/>
        <v>70.72999999999999</v>
      </c>
      <c r="BA97">
        <f t="shared" si="4"/>
        <v>2664.2628570000002</v>
      </c>
      <c r="BD97">
        <v>23.25</v>
      </c>
      <c r="BE97">
        <v>7.37</v>
      </c>
      <c r="BF97">
        <v>0.99</v>
      </c>
      <c r="BG97">
        <v>3.85</v>
      </c>
      <c r="BH97">
        <v>4.49</v>
      </c>
      <c r="BI97">
        <v>4.62</v>
      </c>
      <c r="BJ97">
        <v>1.51</v>
      </c>
      <c r="BK97">
        <v>3.13</v>
      </c>
      <c r="BL97">
        <v>2.08</v>
      </c>
      <c r="BM97">
        <v>1.55</v>
      </c>
      <c r="BN97">
        <v>0.5</v>
      </c>
      <c r="BO97">
        <v>10.66</v>
      </c>
      <c r="BP97">
        <v>0</v>
      </c>
      <c r="BQ97">
        <v>4.24</v>
      </c>
      <c r="BR97">
        <v>2.08</v>
      </c>
      <c r="BS97">
        <v>0.41</v>
      </c>
      <c r="BT97">
        <v>0</v>
      </c>
      <c r="BU97">
        <v>0</v>
      </c>
      <c r="BV97">
        <v>0</v>
      </c>
      <c r="BW97">
        <f t="shared" si="5"/>
        <v>70.72999999999999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1.9312</v>
      </c>
      <c r="K98">
        <v>208.11936800000001</v>
      </c>
      <c r="L98">
        <v>630.681737</v>
      </c>
      <c r="M98">
        <v>72.42</v>
      </c>
      <c r="N98">
        <v>114.0615</v>
      </c>
      <c r="O98">
        <v>119.411528</v>
      </c>
      <c r="P98">
        <v>133.25280000000001</v>
      </c>
      <c r="Q98">
        <v>18.194800999999998</v>
      </c>
      <c r="R98">
        <v>32.415191999999998</v>
      </c>
      <c r="S98">
        <v>25.482281</v>
      </c>
      <c r="T98">
        <v>0</v>
      </c>
      <c r="U98">
        <v>336.97026</v>
      </c>
      <c r="V98">
        <v>20.016888000000002</v>
      </c>
      <c r="W98">
        <v>41.614463000000001</v>
      </c>
      <c r="X98">
        <v>142.44108800000001</v>
      </c>
      <c r="Y98">
        <v>0</v>
      </c>
      <c r="Z98">
        <v>12.656699</v>
      </c>
      <c r="AA98">
        <v>40.698186</v>
      </c>
      <c r="AB98">
        <v>38.150972000000003</v>
      </c>
      <c r="AC98">
        <v>28.063047000000001</v>
      </c>
      <c r="AD98">
        <v>35.332946</v>
      </c>
      <c r="AE98">
        <v>47.735937999999997</v>
      </c>
      <c r="AF98">
        <v>8.5687339999999992</v>
      </c>
      <c r="AG98">
        <v>37.125388999999998</v>
      </c>
      <c r="AH98">
        <v>147.03925100000001</v>
      </c>
      <c r="AI98">
        <v>17.823528</v>
      </c>
      <c r="AJ98">
        <v>0</v>
      </c>
      <c r="AK98">
        <v>49.013855999999997</v>
      </c>
      <c r="AL98">
        <v>76.634457999999995</v>
      </c>
      <c r="AM98">
        <v>0</v>
      </c>
      <c r="AN98">
        <v>0.66498900000000005</v>
      </c>
      <c r="AO98">
        <v>22.994797999999999</v>
      </c>
      <c r="AP98">
        <v>9.1533090000000001</v>
      </c>
      <c r="AQ98">
        <v>32.849711999999997</v>
      </c>
      <c r="AR98">
        <v>46.904986000000001</v>
      </c>
      <c r="AS98">
        <v>30.800113</v>
      </c>
      <c r="AT98">
        <v>13.366994</v>
      </c>
      <c r="AU98">
        <v>0</v>
      </c>
      <c r="AV98">
        <v>0</v>
      </c>
      <c r="AW98">
        <v>0</v>
      </c>
      <c r="AX98">
        <v>0.94184599999999996</v>
      </c>
      <c r="AY98">
        <v>0</v>
      </c>
      <c r="AZ98">
        <f t="shared" si="3"/>
        <v>70.89</v>
      </c>
      <c r="BA98">
        <f t="shared" si="4"/>
        <v>2664.422857</v>
      </c>
      <c r="BD98">
        <v>23.25</v>
      </c>
      <c r="BE98">
        <v>7.37</v>
      </c>
      <c r="BF98">
        <v>0.99</v>
      </c>
      <c r="BG98">
        <v>3.85</v>
      </c>
      <c r="BH98">
        <v>4.63</v>
      </c>
      <c r="BI98">
        <v>4.62</v>
      </c>
      <c r="BJ98">
        <v>1.51</v>
      </c>
      <c r="BK98">
        <v>3.13</v>
      </c>
      <c r="BL98">
        <v>2.08</v>
      </c>
      <c r="BM98">
        <v>1.55</v>
      </c>
      <c r="BN98">
        <v>0.5</v>
      </c>
      <c r="BO98">
        <v>10.66</v>
      </c>
      <c r="BP98">
        <v>0</v>
      </c>
      <c r="BQ98">
        <v>4.24</v>
      </c>
      <c r="BR98">
        <v>2.08</v>
      </c>
      <c r="BS98">
        <v>0.43</v>
      </c>
      <c r="BT98">
        <v>0</v>
      </c>
      <c r="BU98">
        <v>0</v>
      </c>
      <c r="BV98">
        <v>0</v>
      </c>
      <c r="BW98">
        <f t="shared" si="5"/>
        <v>70.89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3.6885920000000001E-3</v>
      </c>
      <c r="H99">
        <f t="shared" si="6"/>
        <v>0</v>
      </c>
      <c r="I99">
        <f t="shared" si="6"/>
        <v>1.0582980000000001E-3</v>
      </c>
      <c r="J99">
        <f t="shared" si="6"/>
        <v>5.6429663999999886E-2</v>
      </c>
      <c r="K99">
        <f t="shared" si="6"/>
        <v>4.7629095714999963</v>
      </c>
      <c r="L99">
        <f t="shared" si="6"/>
        <v>13.750151635749985</v>
      </c>
      <c r="M99">
        <f t="shared" si="6"/>
        <v>1.8913689999999972</v>
      </c>
      <c r="N99">
        <f t="shared" si="6"/>
        <v>2.737475999999996</v>
      </c>
      <c r="O99">
        <f t="shared" si="6"/>
        <v>2.8658766720000011</v>
      </c>
      <c r="P99">
        <f t="shared" si="6"/>
        <v>3.1980672000000041</v>
      </c>
      <c r="Q99">
        <f t="shared" si="6"/>
        <v>0.44285763250000071</v>
      </c>
      <c r="R99">
        <f t="shared" si="6"/>
        <v>0.7520797449999993</v>
      </c>
      <c r="S99">
        <f t="shared" si="6"/>
        <v>0.58653902675000036</v>
      </c>
      <c r="T99">
        <f t="shared" si="6"/>
        <v>0</v>
      </c>
      <c r="U99">
        <f t="shared" si="6"/>
        <v>8.5409468459999882</v>
      </c>
      <c r="V99">
        <f t="shared" si="6"/>
        <v>0.45430514400000088</v>
      </c>
      <c r="W99">
        <f t="shared" si="6"/>
        <v>0.94597128199999836</v>
      </c>
      <c r="X99">
        <f t="shared" si="6"/>
        <v>3.4185861119999932</v>
      </c>
      <c r="Y99">
        <f t="shared" si="6"/>
        <v>0</v>
      </c>
      <c r="Z99">
        <f t="shared" si="6"/>
        <v>0.21703381400000005</v>
      </c>
      <c r="AA99">
        <f t="shared" si="6"/>
        <v>0.97675646400000127</v>
      </c>
      <c r="AB99">
        <f t="shared" si="6"/>
        <v>0.91562332799999857</v>
      </c>
      <c r="AC99">
        <f t="shared" si="6"/>
        <v>0.67785483000000057</v>
      </c>
      <c r="AD99">
        <f t="shared" si="6"/>
        <v>0.85373071200000017</v>
      </c>
      <c r="AE99">
        <f t="shared" si="6"/>
        <v>1.1456625119999977</v>
      </c>
      <c r="AF99">
        <f t="shared" si="6"/>
        <v>0.23544977400000014</v>
      </c>
      <c r="AG99">
        <f t="shared" si="6"/>
        <v>0.89100933599999843</v>
      </c>
      <c r="AH99">
        <f t="shared" si="6"/>
        <v>3.5355258690000038</v>
      </c>
      <c r="AI99">
        <f t="shared" si="6"/>
        <v>0.77040661600000049</v>
      </c>
      <c r="AJ99">
        <f t="shared" si="6"/>
        <v>0</v>
      </c>
      <c r="AK99">
        <f t="shared" si="6"/>
        <v>1.1763325439999992</v>
      </c>
      <c r="AL99">
        <f t="shared" si="6"/>
        <v>1.8208818450000039</v>
      </c>
      <c r="AM99">
        <f t="shared" si="6"/>
        <v>0.13836163549999989</v>
      </c>
      <c r="AN99">
        <f t="shared" si="6"/>
        <v>1.5627240000000001E-2</v>
      </c>
      <c r="AO99">
        <f t="shared" si="6"/>
        <v>0.54697812250000011</v>
      </c>
      <c r="AP99">
        <f t="shared" si="6"/>
        <v>0.25344769424999997</v>
      </c>
      <c r="AQ99">
        <f t="shared" si="6"/>
        <v>0.30781396849999981</v>
      </c>
      <c r="AR99">
        <f t="shared" si="6"/>
        <v>1.1401109639999987</v>
      </c>
      <c r="AS99">
        <f t="shared" si="6"/>
        <v>0.73945210199999845</v>
      </c>
      <c r="AT99">
        <f t="shared" si="6"/>
        <v>0.29670628074999961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9.5349119999999891E-3</v>
      </c>
      <c r="AY99">
        <f t="shared" si="6"/>
        <v>0</v>
      </c>
      <c r="AZ99">
        <f t="shared" si="6"/>
        <v>1.7384074999999988</v>
      </c>
      <c r="BA99">
        <f t="shared" si="4"/>
        <v>62.811020484999972</v>
      </c>
      <c r="BD99">
        <f t="shared" ref="BD99:BW99" si="7">SUM(BD3:BD98)/4000</f>
        <v>0.56755999999999973</v>
      </c>
      <c r="BE99">
        <f t="shared" si="7"/>
        <v>0.17539999999999983</v>
      </c>
      <c r="BF99">
        <f t="shared" si="7"/>
        <v>1.1599999999999999E-2</v>
      </c>
      <c r="BG99">
        <f t="shared" si="7"/>
        <v>9.1600000000000029E-2</v>
      </c>
      <c r="BH99">
        <f t="shared" si="7"/>
        <v>0.10065499999999987</v>
      </c>
      <c r="BI99">
        <f t="shared" si="7"/>
        <v>0.11015999999999995</v>
      </c>
      <c r="BJ99">
        <f t="shared" si="7"/>
        <v>3.6480000000000019E-2</v>
      </c>
      <c r="BK99">
        <f t="shared" si="7"/>
        <v>7.5882500000000047E-2</v>
      </c>
      <c r="BL99">
        <f t="shared" si="7"/>
        <v>4.9999999999999975E-2</v>
      </c>
      <c r="BM99">
        <f t="shared" si="7"/>
        <v>3.7199999999999997E-2</v>
      </c>
      <c r="BN99">
        <f t="shared" si="7"/>
        <v>1.1839999999999989E-2</v>
      </c>
      <c r="BO99">
        <f t="shared" si="7"/>
        <v>0.30934750000000022</v>
      </c>
      <c r="BP99">
        <f t="shared" si="7"/>
        <v>0</v>
      </c>
      <c r="BQ99">
        <f t="shared" si="7"/>
        <v>0.10072000000000016</v>
      </c>
      <c r="BR99">
        <f t="shared" si="7"/>
        <v>5.0680000000000031E-2</v>
      </c>
      <c r="BS99">
        <f t="shared" si="7"/>
        <v>9.2824999999999939E-3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1.7384074999999988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7.0616779999999997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7.0616779999999997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6.5616779999999997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6.5616779999999997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7.0616779999999997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7.0616779999999997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6.5616779999999997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6.5616779999999997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7.0616779999999997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7.0616779999999997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6.5616779999999997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6.5616779999999997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50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50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50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50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50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50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15.72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15.72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15.72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15.72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15.72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15.72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15.72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15.72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15.72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15.72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15.72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15.72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15.72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15.72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15.72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15.72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15.72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15.72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15.72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15.72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15.72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15.72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15.72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15.72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15.72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15.72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15.72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15.72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15.72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15.72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15.72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15.72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15.72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15.72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15.72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15.72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15.72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15.72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15.72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15.72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0.16381751700000013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0.16381751700000013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6.8187559999999996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6.8187559999999996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6.3359560000000004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6.3359560000000004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6.8187559999999996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6.8187559999999996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6.3359560000000004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6.3359560000000004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6.8187559999999996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6.8187559999999996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6.3359560000000004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6.3359560000000004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48.28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48.28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48.28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48.28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48.28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48.28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48.28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48.28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48.28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48.28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48.28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48.28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15.179232000000001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15.179232000000001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15.179232000000001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15.179232000000001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15.179232000000001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15.179232000000001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15.179232000000001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15.179232000000001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15.179232000000001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15.179232000000001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15.179232000000001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15.179232000000001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15.179232000000001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15.179232000000001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15.179232000000001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15.179232000000001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15.179232000000001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15.179232000000001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15.179232000000001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15.179232000000001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15.179232000000001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15.179232000000001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15.179232000000001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15.179232000000001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15.179232000000001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15.179232000000001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15.179232000000001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15.179232000000001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15.179232000000001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15.179232000000001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15.179232000000001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15.179232000000001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15.179232000000001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15.179232000000001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15.179232000000001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15.179232000000001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15.179232000000001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15.179232000000001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15.179232000000001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15.179232000000001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0.15818219399999994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0.15818219399999994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44748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261.29000000000002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115.99</v>
      </c>
      <c r="J3">
        <v>271.58</v>
      </c>
      <c r="K3">
        <v>101.15</v>
      </c>
      <c r="L3">
        <v>10.68</v>
      </c>
      <c r="M3">
        <v>42.25</v>
      </c>
      <c r="N3" s="135">
        <v>0</v>
      </c>
      <c r="O3" s="135">
        <v>0</v>
      </c>
      <c r="P3" s="135">
        <v>0</v>
      </c>
      <c r="Q3">
        <v>10.77</v>
      </c>
      <c r="R3">
        <v>0</v>
      </c>
      <c r="S3">
        <v>9.75</v>
      </c>
      <c r="T3">
        <v>16.920000000000002</v>
      </c>
      <c r="U3">
        <v>5.64</v>
      </c>
      <c r="V3">
        <v>5.65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261.29000000000002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115.99</v>
      </c>
      <c r="J4">
        <v>271.58</v>
      </c>
      <c r="K4">
        <v>101.15</v>
      </c>
      <c r="L4">
        <v>10.68</v>
      </c>
      <c r="M4">
        <v>42.19</v>
      </c>
      <c r="N4" s="135">
        <v>0</v>
      </c>
      <c r="O4" s="135">
        <v>0</v>
      </c>
      <c r="P4" s="135">
        <v>0</v>
      </c>
      <c r="Q4">
        <v>10.77</v>
      </c>
      <c r="R4">
        <v>0</v>
      </c>
      <c r="S4">
        <v>9.75</v>
      </c>
      <c r="T4">
        <v>16.73</v>
      </c>
      <c r="U4">
        <v>5.58</v>
      </c>
      <c r="V4">
        <v>5.56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261.29000000000002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115.99</v>
      </c>
      <c r="J5">
        <v>271.58</v>
      </c>
      <c r="K5">
        <v>101.15</v>
      </c>
      <c r="L5">
        <v>10.68</v>
      </c>
      <c r="M5">
        <v>42.16</v>
      </c>
      <c r="N5" s="135">
        <v>0</v>
      </c>
      <c r="O5" s="135">
        <v>0</v>
      </c>
      <c r="P5" s="135">
        <v>0</v>
      </c>
      <c r="Q5">
        <v>10.77</v>
      </c>
      <c r="R5">
        <v>0</v>
      </c>
      <c r="S5">
        <v>9.75</v>
      </c>
      <c r="T5">
        <v>16.670000000000002</v>
      </c>
      <c r="U5">
        <v>5.56</v>
      </c>
      <c r="V5">
        <v>5.55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261.29000000000002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115.99</v>
      </c>
      <c r="J6">
        <v>271.58</v>
      </c>
      <c r="K6">
        <v>101.15</v>
      </c>
      <c r="L6">
        <v>10.68</v>
      </c>
      <c r="M6">
        <v>42.33</v>
      </c>
      <c r="N6" s="135">
        <v>0</v>
      </c>
      <c r="O6" s="135">
        <v>0</v>
      </c>
      <c r="P6" s="135">
        <v>0</v>
      </c>
      <c r="Q6">
        <v>10.77</v>
      </c>
      <c r="R6">
        <v>0</v>
      </c>
      <c r="S6">
        <v>9.75</v>
      </c>
      <c r="T6">
        <v>16.53</v>
      </c>
      <c r="U6">
        <v>5.51</v>
      </c>
      <c r="V6">
        <v>5.51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261.29000000000002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115.99</v>
      </c>
      <c r="J7">
        <v>271.58</v>
      </c>
      <c r="K7">
        <v>101.15</v>
      </c>
      <c r="L7">
        <v>10.68</v>
      </c>
      <c r="M7">
        <v>42.22</v>
      </c>
      <c r="N7" s="135">
        <v>0</v>
      </c>
      <c r="O7" s="135">
        <v>0</v>
      </c>
      <c r="P7" s="135">
        <v>0</v>
      </c>
      <c r="Q7">
        <v>10.77</v>
      </c>
      <c r="R7">
        <v>0</v>
      </c>
      <c r="S7">
        <v>9.4700000000000006</v>
      </c>
      <c r="T7">
        <v>10.52</v>
      </c>
      <c r="U7">
        <v>3.51</v>
      </c>
      <c r="V7">
        <v>3.5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261.29000000000002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115.99</v>
      </c>
      <c r="J8">
        <v>271.58</v>
      </c>
      <c r="K8">
        <v>101.15</v>
      </c>
      <c r="L8">
        <v>10.68</v>
      </c>
      <c r="M8">
        <v>42.13</v>
      </c>
      <c r="N8" s="135">
        <v>0</v>
      </c>
      <c r="O8" s="135">
        <v>0</v>
      </c>
      <c r="P8" s="135">
        <v>0</v>
      </c>
      <c r="Q8">
        <v>10.77</v>
      </c>
      <c r="R8">
        <v>0</v>
      </c>
      <c r="S8">
        <v>9.4700000000000006</v>
      </c>
      <c r="T8">
        <v>10.49</v>
      </c>
      <c r="U8">
        <v>3.5</v>
      </c>
      <c r="V8">
        <v>3.49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261.29000000000002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115.99</v>
      </c>
      <c r="J9">
        <v>271.58</v>
      </c>
      <c r="K9">
        <v>101.15</v>
      </c>
      <c r="L9">
        <v>10.68</v>
      </c>
      <c r="M9">
        <v>42.15</v>
      </c>
      <c r="N9" s="135">
        <v>0</v>
      </c>
      <c r="O9" s="135">
        <v>0</v>
      </c>
      <c r="P9" s="135">
        <v>0</v>
      </c>
      <c r="Q9">
        <v>10.77</v>
      </c>
      <c r="R9">
        <v>0</v>
      </c>
      <c r="S9">
        <v>9.4700000000000006</v>
      </c>
      <c r="T9">
        <v>10.4</v>
      </c>
      <c r="U9">
        <v>3.47</v>
      </c>
      <c r="V9">
        <v>3.46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261.29000000000002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115.99</v>
      </c>
      <c r="J10">
        <v>271.58</v>
      </c>
      <c r="K10">
        <v>101.15</v>
      </c>
      <c r="L10">
        <v>10.68</v>
      </c>
      <c r="M10">
        <v>42.15</v>
      </c>
      <c r="N10" s="135">
        <v>0</v>
      </c>
      <c r="O10" s="135">
        <v>0</v>
      </c>
      <c r="P10" s="135">
        <v>0</v>
      </c>
      <c r="Q10">
        <v>10.77</v>
      </c>
      <c r="R10">
        <v>0</v>
      </c>
      <c r="S10">
        <v>9.4700000000000006</v>
      </c>
      <c r="T10">
        <v>10.37</v>
      </c>
      <c r="U10">
        <v>3.46</v>
      </c>
      <c r="V10">
        <v>3.45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261.29000000000002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115.99</v>
      </c>
      <c r="J11">
        <v>271.58</v>
      </c>
      <c r="K11">
        <v>101.15</v>
      </c>
      <c r="L11">
        <v>10.68</v>
      </c>
      <c r="M11">
        <v>40.46</v>
      </c>
      <c r="N11" s="135">
        <v>0</v>
      </c>
      <c r="O11" s="135">
        <v>0</v>
      </c>
      <c r="P11" s="135">
        <v>0</v>
      </c>
      <c r="Q11">
        <v>10.77</v>
      </c>
      <c r="R11">
        <v>0</v>
      </c>
      <c r="S11">
        <v>9.1</v>
      </c>
      <c r="T11">
        <v>10.28</v>
      </c>
      <c r="U11">
        <v>3.43</v>
      </c>
      <c r="V11">
        <v>3.42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261.29000000000002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115.99</v>
      </c>
      <c r="J12">
        <v>271.58</v>
      </c>
      <c r="K12">
        <v>101.15</v>
      </c>
      <c r="L12">
        <v>10.68</v>
      </c>
      <c r="M12">
        <v>40.590000000000003</v>
      </c>
      <c r="N12" s="135">
        <v>0</v>
      </c>
      <c r="O12" s="135">
        <v>0</v>
      </c>
      <c r="P12" s="135">
        <v>0</v>
      </c>
      <c r="Q12">
        <v>10.77</v>
      </c>
      <c r="R12">
        <v>0</v>
      </c>
      <c r="S12">
        <v>9.1</v>
      </c>
      <c r="T12">
        <v>10.199999999999999</v>
      </c>
      <c r="U12">
        <v>3.4</v>
      </c>
      <c r="V12">
        <v>3.41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261.29000000000002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115.99</v>
      </c>
      <c r="J13">
        <v>271.58</v>
      </c>
      <c r="K13">
        <v>101.15</v>
      </c>
      <c r="L13">
        <v>10.68</v>
      </c>
      <c r="M13">
        <v>40.520000000000003</v>
      </c>
      <c r="N13" s="135">
        <v>0</v>
      </c>
      <c r="O13" s="135">
        <v>0</v>
      </c>
      <c r="P13" s="135">
        <v>0</v>
      </c>
      <c r="Q13">
        <v>10.77</v>
      </c>
      <c r="R13">
        <v>0</v>
      </c>
      <c r="S13">
        <v>9.1</v>
      </c>
      <c r="T13">
        <v>10.19</v>
      </c>
      <c r="U13">
        <v>3.4</v>
      </c>
      <c r="V13">
        <v>3.4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261.29000000000002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115.99</v>
      </c>
      <c r="J14">
        <v>271.58</v>
      </c>
      <c r="K14">
        <v>101.15</v>
      </c>
      <c r="L14">
        <v>10.68</v>
      </c>
      <c r="M14">
        <v>40.56</v>
      </c>
      <c r="N14" s="135">
        <v>0</v>
      </c>
      <c r="O14" s="135">
        <v>0</v>
      </c>
      <c r="P14" s="135">
        <v>0</v>
      </c>
      <c r="Q14">
        <v>10.77</v>
      </c>
      <c r="R14">
        <v>0</v>
      </c>
      <c r="S14">
        <v>9.1</v>
      </c>
      <c r="T14">
        <v>10.15</v>
      </c>
      <c r="U14">
        <v>3.38</v>
      </c>
      <c r="V14">
        <v>3.4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261.29000000000002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115.99</v>
      </c>
      <c r="J15">
        <v>271.58</v>
      </c>
      <c r="K15">
        <v>101.15</v>
      </c>
      <c r="L15">
        <v>10.68</v>
      </c>
      <c r="M15">
        <v>40.53</v>
      </c>
      <c r="N15" s="135">
        <v>0</v>
      </c>
      <c r="O15" s="135">
        <v>0</v>
      </c>
      <c r="P15" s="135">
        <v>0</v>
      </c>
      <c r="Q15">
        <v>10.77</v>
      </c>
      <c r="R15">
        <v>0</v>
      </c>
      <c r="S15">
        <v>8.83</v>
      </c>
      <c r="T15">
        <v>10.15</v>
      </c>
      <c r="U15">
        <v>3.38</v>
      </c>
      <c r="V15">
        <v>3.4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261.29000000000002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115.99</v>
      </c>
      <c r="J16">
        <v>271.58</v>
      </c>
      <c r="K16">
        <v>101.15</v>
      </c>
      <c r="L16">
        <v>10.68</v>
      </c>
      <c r="M16">
        <v>43.14</v>
      </c>
      <c r="N16" s="135">
        <v>0</v>
      </c>
      <c r="O16" s="135">
        <v>0</v>
      </c>
      <c r="P16" s="135">
        <v>0</v>
      </c>
      <c r="Q16">
        <v>10.77</v>
      </c>
      <c r="R16">
        <v>0</v>
      </c>
      <c r="S16">
        <v>8.83</v>
      </c>
      <c r="T16">
        <v>7.11</v>
      </c>
      <c r="U16">
        <v>2.37</v>
      </c>
      <c r="V16">
        <v>2.36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261.29000000000002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115.99</v>
      </c>
      <c r="J17">
        <v>271.58</v>
      </c>
      <c r="K17">
        <v>101.15</v>
      </c>
      <c r="L17">
        <v>10.68</v>
      </c>
      <c r="M17">
        <v>43.16</v>
      </c>
      <c r="N17" s="135">
        <v>0</v>
      </c>
      <c r="O17" s="135">
        <v>0</v>
      </c>
      <c r="P17" s="135">
        <v>0</v>
      </c>
      <c r="Q17">
        <v>10.77</v>
      </c>
      <c r="R17">
        <v>0</v>
      </c>
      <c r="S17">
        <v>8.83</v>
      </c>
      <c r="T17">
        <v>7.1</v>
      </c>
      <c r="U17">
        <v>2.37</v>
      </c>
      <c r="V17">
        <v>2.36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261.29000000000002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115.99</v>
      </c>
      <c r="J18">
        <v>271.58</v>
      </c>
      <c r="K18">
        <v>101.15</v>
      </c>
      <c r="L18">
        <v>10.68</v>
      </c>
      <c r="M18">
        <v>43.05</v>
      </c>
      <c r="N18" s="135">
        <v>0</v>
      </c>
      <c r="O18" s="135">
        <v>0</v>
      </c>
      <c r="P18" s="135">
        <v>0</v>
      </c>
      <c r="Q18">
        <v>10.77</v>
      </c>
      <c r="R18">
        <v>0</v>
      </c>
      <c r="S18">
        <v>8.83</v>
      </c>
      <c r="T18">
        <v>7.1</v>
      </c>
      <c r="U18">
        <v>2.37</v>
      </c>
      <c r="V18">
        <v>2.36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261.29000000000002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115.99</v>
      </c>
      <c r="J19">
        <v>271.58</v>
      </c>
      <c r="K19">
        <v>101.15</v>
      </c>
      <c r="L19">
        <v>10.68</v>
      </c>
      <c r="M19">
        <v>43.19</v>
      </c>
      <c r="N19" s="135">
        <v>0</v>
      </c>
      <c r="O19" s="135">
        <v>0</v>
      </c>
      <c r="P19" s="135">
        <v>0</v>
      </c>
      <c r="Q19">
        <v>10.77</v>
      </c>
      <c r="R19">
        <v>0</v>
      </c>
      <c r="S19">
        <v>8.6300000000000008</v>
      </c>
      <c r="T19">
        <v>7.1</v>
      </c>
      <c r="U19">
        <v>2.37</v>
      </c>
      <c r="V19">
        <v>2.36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261.29000000000002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115.99</v>
      </c>
      <c r="J20">
        <v>271.58</v>
      </c>
      <c r="K20">
        <v>101.15</v>
      </c>
      <c r="L20">
        <v>10.68</v>
      </c>
      <c r="M20">
        <v>43.1</v>
      </c>
      <c r="N20" s="135">
        <v>0</v>
      </c>
      <c r="O20" s="135">
        <v>0</v>
      </c>
      <c r="P20" s="135">
        <v>0</v>
      </c>
      <c r="Q20">
        <v>10.77</v>
      </c>
      <c r="R20">
        <v>0</v>
      </c>
      <c r="S20">
        <v>8.6300000000000008</v>
      </c>
      <c r="T20">
        <v>7.07</v>
      </c>
      <c r="U20">
        <v>2.36</v>
      </c>
      <c r="V20">
        <v>2.36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261.29000000000002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115.99</v>
      </c>
      <c r="J21">
        <v>271.58</v>
      </c>
      <c r="K21">
        <v>101.15</v>
      </c>
      <c r="L21">
        <v>10.68</v>
      </c>
      <c r="M21">
        <v>43.23</v>
      </c>
      <c r="N21" s="135">
        <v>0</v>
      </c>
      <c r="O21" s="135">
        <v>0</v>
      </c>
      <c r="P21" s="135">
        <v>0</v>
      </c>
      <c r="Q21">
        <v>10.77</v>
      </c>
      <c r="R21">
        <v>0</v>
      </c>
      <c r="S21">
        <v>8.6300000000000008</v>
      </c>
      <c r="T21">
        <v>4.34</v>
      </c>
      <c r="U21">
        <v>1.45</v>
      </c>
      <c r="V21">
        <v>1.45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261.29000000000002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115.99</v>
      </c>
      <c r="J22">
        <v>271.58</v>
      </c>
      <c r="K22">
        <v>101.15</v>
      </c>
      <c r="L22">
        <v>10.68</v>
      </c>
      <c r="M22">
        <v>43.13</v>
      </c>
      <c r="N22" s="135">
        <v>0</v>
      </c>
      <c r="O22" s="135">
        <v>0</v>
      </c>
      <c r="P22" s="135">
        <v>0</v>
      </c>
      <c r="Q22">
        <v>10.77</v>
      </c>
      <c r="R22">
        <v>0</v>
      </c>
      <c r="S22">
        <v>8.6300000000000008</v>
      </c>
      <c r="T22">
        <v>4.32</v>
      </c>
      <c r="U22">
        <v>1.44</v>
      </c>
      <c r="V22">
        <v>1.43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261.29000000000002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115.99</v>
      </c>
      <c r="J23">
        <v>271.58</v>
      </c>
      <c r="K23">
        <v>101.15</v>
      </c>
      <c r="L23">
        <v>10.68</v>
      </c>
      <c r="M23">
        <v>42.83</v>
      </c>
      <c r="N23" s="135">
        <v>0</v>
      </c>
      <c r="O23" s="135">
        <v>0</v>
      </c>
      <c r="P23" s="135">
        <v>0</v>
      </c>
      <c r="Q23">
        <v>10.77</v>
      </c>
      <c r="R23">
        <v>0</v>
      </c>
      <c r="S23">
        <v>8.35</v>
      </c>
      <c r="T23">
        <v>4.32</v>
      </c>
      <c r="U23">
        <v>1.44</v>
      </c>
      <c r="V23">
        <v>1.43</v>
      </c>
      <c r="W23">
        <v>0.04</v>
      </c>
      <c r="X23">
        <v>0.01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261.29000000000002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115.99</v>
      </c>
      <c r="J24">
        <v>271.58</v>
      </c>
      <c r="K24">
        <v>101.15</v>
      </c>
      <c r="L24">
        <v>10.68</v>
      </c>
      <c r="M24">
        <v>43.14</v>
      </c>
      <c r="N24" s="135">
        <v>0</v>
      </c>
      <c r="O24" s="135">
        <v>0</v>
      </c>
      <c r="P24" s="135">
        <v>0</v>
      </c>
      <c r="Q24">
        <v>10.77</v>
      </c>
      <c r="R24">
        <v>0</v>
      </c>
      <c r="S24">
        <v>8.35</v>
      </c>
      <c r="T24">
        <v>4.34</v>
      </c>
      <c r="U24">
        <v>1.45</v>
      </c>
      <c r="V24">
        <v>1.45</v>
      </c>
      <c r="W24">
        <v>0.18</v>
      </c>
      <c r="X24">
        <v>0.03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261.29000000000002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115.99</v>
      </c>
      <c r="J25">
        <v>271.58</v>
      </c>
      <c r="K25">
        <v>101.15</v>
      </c>
      <c r="L25">
        <v>10.68</v>
      </c>
      <c r="M25">
        <v>43.16</v>
      </c>
      <c r="N25" s="135">
        <v>0</v>
      </c>
      <c r="O25" s="135">
        <v>0</v>
      </c>
      <c r="P25" s="135">
        <v>0</v>
      </c>
      <c r="Q25">
        <v>10.77</v>
      </c>
      <c r="R25">
        <v>0</v>
      </c>
      <c r="S25">
        <v>8.35</v>
      </c>
      <c r="T25">
        <v>4.34</v>
      </c>
      <c r="U25">
        <v>1.45</v>
      </c>
      <c r="V25">
        <v>1.45</v>
      </c>
      <c r="W25">
        <v>0.28999999999999998</v>
      </c>
      <c r="X25">
        <v>0.06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261.29000000000002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115.99</v>
      </c>
      <c r="J26">
        <v>271.58</v>
      </c>
      <c r="K26">
        <v>101.15</v>
      </c>
      <c r="L26">
        <v>10.68</v>
      </c>
      <c r="M26">
        <v>43.05</v>
      </c>
      <c r="N26" s="135">
        <v>0</v>
      </c>
      <c r="O26" s="135">
        <v>0</v>
      </c>
      <c r="P26" s="135">
        <v>0</v>
      </c>
      <c r="Q26">
        <v>10.77</v>
      </c>
      <c r="R26">
        <v>0.39</v>
      </c>
      <c r="S26">
        <v>8.35</v>
      </c>
      <c r="T26">
        <v>4.34</v>
      </c>
      <c r="U26">
        <v>1.45</v>
      </c>
      <c r="V26">
        <v>1.45</v>
      </c>
      <c r="W26">
        <v>1.44</v>
      </c>
      <c r="X26">
        <v>0.28999999999999998</v>
      </c>
      <c r="Y26">
        <v>0</v>
      </c>
      <c r="Z26">
        <v>0</v>
      </c>
      <c r="AA26">
        <v>0.31</v>
      </c>
      <c r="AB26">
        <v>0.16</v>
      </c>
    </row>
    <row r="27" spans="1:28">
      <c r="A27" t="s">
        <v>69</v>
      </c>
      <c r="B27" s="75">
        <v>261.29000000000002</v>
      </c>
      <c r="C27" s="75">
        <v>0</v>
      </c>
      <c r="D27" s="135">
        <f t="shared" si="0"/>
        <v>0</v>
      </c>
      <c r="E27" s="75"/>
      <c r="F27" s="78">
        <v>0.13</v>
      </c>
      <c r="G27" s="78">
        <v>0.13</v>
      </c>
      <c r="H27" s="78">
        <v>0.13</v>
      </c>
      <c r="I27">
        <v>112.77</v>
      </c>
      <c r="J27">
        <v>271.58</v>
      </c>
      <c r="K27">
        <v>101.15</v>
      </c>
      <c r="L27">
        <v>10.68</v>
      </c>
      <c r="M27">
        <v>43.19</v>
      </c>
      <c r="N27" s="135">
        <v>0</v>
      </c>
      <c r="O27" s="135">
        <v>0</v>
      </c>
      <c r="P27" s="135">
        <v>0</v>
      </c>
      <c r="Q27">
        <v>10.77</v>
      </c>
      <c r="R27">
        <v>7.81</v>
      </c>
      <c r="S27">
        <v>8.08</v>
      </c>
      <c r="T27">
        <v>4.3600000000000003</v>
      </c>
      <c r="U27">
        <v>1.45</v>
      </c>
      <c r="V27">
        <v>1.47</v>
      </c>
      <c r="W27">
        <v>5.27</v>
      </c>
      <c r="X27">
        <v>1.05</v>
      </c>
      <c r="Y27">
        <v>0.06</v>
      </c>
      <c r="Z27">
        <v>0</v>
      </c>
      <c r="AA27">
        <v>1.1299999999999999</v>
      </c>
      <c r="AB27">
        <v>0.56999999999999995</v>
      </c>
    </row>
    <row r="28" spans="1:28">
      <c r="A28" t="s">
        <v>70</v>
      </c>
      <c r="B28" s="75">
        <v>261.29000000000002</v>
      </c>
      <c r="C28" s="75">
        <v>0</v>
      </c>
      <c r="D28" s="135">
        <f t="shared" si="0"/>
        <v>1.8199999999999998</v>
      </c>
      <c r="E28" s="75"/>
      <c r="F28" s="78">
        <v>0.38</v>
      </c>
      <c r="G28" s="78">
        <v>0.38</v>
      </c>
      <c r="H28" s="78">
        <v>0.38</v>
      </c>
      <c r="I28">
        <v>112.77</v>
      </c>
      <c r="J28">
        <v>271.58</v>
      </c>
      <c r="K28">
        <v>101.15</v>
      </c>
      <c r="L28">
        <v>10.68</v>
      </c>
      <c r="M28">
        <v>43.1</v>
      </c>
      <c r="N28" s="135">
        <v>0.6</v>
      </c>
      <c r="O28" s="135">
        <v>0.61</v>
      </c>
      <c r="P28" s="135">
        <v>0.61</v>
      </c>
      <c r="Q28">
        <v>10.77</v>
      </c>
      <c r="R28">
        <v>9.85</v>
      </c>
      <c r="S28">
        <v>8.08</v>
      </c>
      <c r="T28">
        <v>4.3600000000000003</v>
      </c>
      <c r="U28">
        <v>1.45</v>
      </c>
      <c r="V28">
        <v>1.47</v>
      </c>
      <c r="W28">
        <v>11.73</v>
      </c>
      <c r="X28">
        <v>2.35</v>
      </c>
      <c r="Y28">
        <v>1</v>
      </c>
      <c r="Z28">
        <v>0</v>
      </c>
      <c r="AA28">
        <v>2.39</v>
      </c>
      <c r="AB28">
        <v>1.2</v>
      </c>
    </row>
    <row r="29" spans="1:28">
      <c r="A29" t="s">
        <v>71</v>
      </c>
      <c r="B29" s="75">
        <v>261.29000000000002</v>
      </c>
      <c r="C29" s="75">
        <v>0</v>
      </c>
      <c r="D29" s="135">
        <f t="shared" si="0"/>
        <v>19.899999999999999</v>
      </c>
      <c r="E29" s="75"/>
      <c r="F29" s="78">
        <v>0.68</v>
      </c>
      <c r="G29" s="78">
        <v>0.68</v>
      </c>
      <c r="H29" s="78">
        <v>0.69</v>
      </c>
      <c r="I29">
        <v>112.77</v>
      </c>
      <c r="J29">
        <v>271.58</v>
      </c>
      <c r="K29">
        <v>101.15</v>
      </c>
      <c r="L29">
        <v>10.68</v>
      </c>
      <c r="M29">
        <v>43.23</v>
      </c>
      <c r="N29" s="135">
        <v>6.64</v>
      </c>
      <c r="O29" s="135">
        <v>6.63</v>
      </c>
      <c r="P29" s="135">
        <v>6.63</v>
      </c>
      <c r="Q29">
        <v>10.77</v>
      </c>
      <c r="R29">
        <v>11.71</v>
      </c>
      <c r="S29">
        <v>8.08</v>
      </c>
      <c r="T29">
        <v>4.3600000000000003</v>
      </c>
      <c r="U29">
        <v>1.45</v>
      </c>
      <c r="V29">
        <v>1.47</v>
      </c>
      <c r="W29">
        <v>18.649999999999999</v>
      </c>
      <c r="X29">
        <v>3.73</v>
      </c>
      <c r="Y29">
        <v>2.59</v>
      </c>
      <c r="Z29">
        <v>0</v>
      </c>
      <c r="AA29">
        <v>4.13</v>
      </c>
      <c r="AB29">
        <v>2.0699999999999998</v>
      </c>
    </row>
    <row r="30" spans="1:28">
      <c r="A30" t="s">
        <v>72</v>
      </c>
      <c r="B30" s="75">
        <v>261.29000000000002</v>
      </c>
      <c r="C30" s="75">
        <v>0</v>
      </c>
      <c r="D30" s="135">
        <f t="shared" si="0"/>
        <v>46.629999999999995</v>
      </c>
      <c r="E30" s="75"/>
      <c r="F30" s="78">
        <v>1.05</v>
      </c>
      <c r="G30" s="78">
        <v>1.05</v>
      </c>
      <c r="H30" s="78">
        <v>1.08</v>
      </c>
      <c r="I30">
        <v>112.77</v>
      </c>
      <c r="J30">
        <v>271.58</v>
      </c>
      <c r="K30">
        <v>101.15</v>
      </c>
      <c r="L30">
        <v>10.68</v>
      </c>
      <c r="M30">
        <v>43.13</v>
      </c>
      <c r="N30" s="135">
        <v>15.55</v>
      </c>
      <c r="O30" s="135">
        <v>15.54</v>
      </c>
      <c r="P30" s="135">
        <v>15.54</v>
      </c>
      <c r="Q30">
        <v>10.77</v>
      </c>
      <c r="R30">
        <v>13.77</v>
      </c>
      <c r="S30">
        <v>8.08</v>
      </c>
      <c r="T30">
        <v>4.3600000000000003</v>
      </c>
      <c r="U30">
        <v>1.45</v>
      </c>
      <c r="V30">
        <v>1.45</v>
      </c>
      <c r="W30">
        <v>26.96</v>
      </c>
      <c r="X30">
        <v>5.39</v>
      </c>
      <c r="Y30">
        <v>4.01</v>
      </c>
      <c r="Z30">
        <v>0</v>
      </c>
      <c r="AA30">
        <v>6.33</v>
      </c>
      <c r="AB30">
        <v>3.16</v>
      </c>
    </row>
    <row r="31" spans="1:28">
      <c r="A31" t="s">
        <v>73</v>
      </c>
      <c r="B31" s="75">
        <v>261.29000000000002</v>
      </c>
      <c r="C31" s="75">
        <v>0</v>
      </c>
      <c r="D31" s="135">
        <f t="shared" si="0"/>
        <v>70.789999999999992</v>
      </c>
      <c r="E31" s="75"/>
      <c r="F31" s="78">
        <v>1.53</v>
      </c>
      <c r="G31" s="78">
        <v>1.53</v>
      </c>
      <c r="H31" s="78">
        <v>1.57</v>
      </c>
      <c r="I31">
        <v>112.77</v>
      </c>
      <c r="J31">
        <v>271.58</v>
      </c>
      <c r="K31">
        <v>101.15</v>
      </c>
      <c r="L31">
        <v>10.68</v>
      </c>
      <c r="M31">
        <v>42.83</v>
      </c>
      <c r="N31" s="135">
        <v>23.59</v>
      </c>
      <c r="O31" s="135">
        <v>23.6</v>
      </c>
      <c r="P31" s="135">
        <v>23.6</v>
      </c>
      <c r="Q31">
        <v>10.77</v>
      </c>
      <c r="R31">
        <v>19.21</v>
      </c>
      <c r="S31">
        <v>8.08</v>
      </c>
      <c r="T31">
        <v>4.41</v>
      </c>
      <c r="U31">
        <v>1.47</v>
      </c>
      <c r="V31">
        <v>1.46</v>
      </c>
      <c r="W31">
        <v>36.46</v>
      </c>
      <c r="X31">
        <v>7.29</v>
      </c>
      <c r="Y31">
        <v>6.75</v>
      </c>
      <c r="Z31">
        <v>2.87</v>
      </c>
      <c r="AA31">
        <v>14.67</v>
      </c>
      <c r="AB31">
        <v>7.33</v>
      </c>
    </row>
    <row r="32" spans="1:28">
      <c r="A32" t="s">
        <v>74</v>
      </c>
      <c r="B32" s="75">
        <v>261.29000000000002</v>
      </c>
      <c r="C32" s="75">
        <v>0</v>
      </c>
      <c r="D32" s="135">
        <f t="shared" si="0"/>
        <v>82.5</v>
      </c>
      <c r="E32" s="75"/>
      <c r="F32" s="78">
        <v>2.04</v>
      </c>
      <c r="G32" s="78">
        <v>2.04</v>
      </c>
      <c r="H32" s="78">
        <v>2.09</v>
      </c>
      <c r="I32">
        <v>112.77</v>
      </c>
      <c r="J32">
        <v>271.58</v>
      </c>
      <c r="K32">
        <v>101.15</v>
      </c>
      <c r="L32">
        <v>10.68</v>
      </c>
      <c r="M32">
        <v>42.71</v>
      </c>
      <c r="N32" s="135">
        <v>27.5</v>
      </c>
      <c r="O32" s="135">
        <v>27.5</v>
      </c>
      <c r="P32" s="135">
        <v>27.5</v>
      </c>
      <c r="Q32">
        <v>10.77</v>
      </c>
      <c r="R32">
        <v>23.7</v>
      </c>
      <c r="S32">
        <v>8.08</v>
      </c>
      <c r="T32">
        <v>4.5599999999999996</v>
      </c>
      <c r="U32">
        <v>1.52</v>
      </c>
      <c r="V32">
        <v>1.52</v>
      </c>
      <c r="W32">
        <v>45.7</v>
      </c>
      <c r="X32">
        <v>9.14</v>
      </c>
      <c r="Y32">
        <v>10.26</v>
      </c>
      <c r="Z32">
        <v>6.31</v>
      </c>
      <c r="AA32">
        <v>16.670000000000002</v>
      </c>
      <c r="AB32">
        <v>8.33</v>
      </c>
    </row>
    <row r="33" spans="1:28">
      <c r="A33" t="s">
        <v>75</v>
      </c>
      <c r="B33" s="75">
        <v>261.29000000000002</v>
      </c>
      <c r="C33" s="75">
        <v>0</v>
      </c>
      <c r="D33" s="135">
        <f t="shared" si="0"/>
        <v>82.5</v>
      </c>
      <c r="E33" s="75"/>
      <c r="F33" s="78">
        <v>2.59</v>
      </c>
      <c r="G33" s="78">
        <v>2.59</v>
      </c>
      <c r="H33" s="78">
        <v>2.65</v>
      </c>
      <c r="I33">
        <v>112.77</v>
      </c>
      <c r="J33">
        <v>271.58</v>
      </c>
      <c r="K33">
        <v>101.15</v>
      </c>
      <c r="L33">
        <v>0</v>
      </c>
      <c r="M33">
        <v>42.85</v>
      </c>
      <c r="N33" s="135">
        <v>27.5</v>
      </c>
      <c r="O33" s="135">
        <v>27.5</v>
      </c>
      <c r="P33" s="135">
        <v>27.5</v>
      </c>
      <c r="Q33">
        <v>0</v>
      </c>
      <c r="R33">
        <v>33.450000000000003</v>
      </c>
      <c r="S33">
        <v>8.08</v>
      </c>
      <c r="T33">
        <v>4.62</v>
      </c>
      <c r="U33">
        <v>1.54</v>
      </c>
      <c r="V33">
        <v>1.55</v>
      </c>
      <c r="W33">
        <v>56.23</v>
      </c>
      <c r="X33">
        <v>11.24</v>
      </c>
      <c r="Y33">
        <v>14.08</v>
      </c>
      <c r="Z33">
        <v>10.18</v>
      </c>
      <c r="AA33">
        <v>20</v>
      </c>
      <c r="AB33">
        <v>10</v>
      </c>
    </row>
    <row r="34" spans="1:28">
      <c r="A34" t="s">
        <v>76</v>
      </c>
      <c r="B34" s="75">
        <v>261.29000000000002</v>
      </c>
      <c r="C34" s="75">
        <v>0</v>
      </c>
      <c r="D34" s="135">
        <f t="shared" si="0"/>
        <v>82.5</v>
      </c>
      <c r="E34" s="75"/>
      <c r="F34" s="78">
        <v>3.21</v>
      </c>
      <c r="G34" s="78">
        <v>3.21</v>
      </c>
      <c r="H34" s="78">
        <v>3.3</v>
      </c>
      <c r="I34">
        <v>112.77</v>
      </c>
      <c r="J34">
        <v>271.58</v>
      </c>
      <c r="K34">
        <v>101.15</v>
      </c>
      <c r="L34">
        <v>0</v>
      </c>
      <c r="M34">
        <v>42.81</v>
      </c>
      <c r="N34" s="135">
        <v>27.5</v>
      </c>
      <c r="O34" s="135">
        <v>27.5</v>
      </c>
      <c r="P34" s="135">
        <v>27.5</v>
      </c>
      <c r="Q34">
        <v>0</v>
      </c>
      <c r="R34">
        <v>44.17</v>
      </c>
      <c r="S34">
        <v>8.08</v>
      </c>
      <c r="T34">
        <v>4.68</v>
      </c>
      <c r="U34">
        <v>1.56</v>
      </c>
      <c r="V34">
        <v>1.56</v>
      </c>
      <c r="W34">
        <v>69.03</v>
      </c>
      <c r="X34">
        <v>13.8</v>
      </c>
      <c r="Y34">
        <v>15.02</v>
      </c>
      <c r="Z34">
        <v>12.57</v>
      </c>
      <c r="AA34">
        <v>26.67</v>
      </c>
      <c r="AB34">
        <v>13.33</v>
      </c>
    </row>
    <row r="35" spans="1:28">
      <c r="A35" t="s">
        <v>77</v>
      </c>
      <c r="B35" s="75">
        <v>261.29000000000002</v>
      </c>
      <c r="C35" s="75">
        <v>0</v>
      </c>
      <c r="D35" s="135">
        <f t="shared" si="0"/>
        <v>83</v>
      </c>
      <c r="E35" s="75"/>
      <c r="F35" s="78">
        <v>4.0199999999999996</v>
      </c>
      <c r="G35" s="78">
        <v>4.0199999999999996</v>
      </c>
      <c r="H35" s="78">
        <v>4.13</v>
      </c>
      <c r="I35">
        <v>112.77</v>
      </c>
      <c r="J35">
        <v>271.58</v>
      </c>
      <c r="K35">
        <v>101.15</v>
      </c>
      <c r="L35">
        <v>0</v>
      </c>
      <c r="M35">
        <v>43.97</v>
      </c>
      <c r="N35" s="135">
        <v>27.66</v>
      </c>
      <c r="O35" s="135">
        <v>27.67</v>
      </c>
      <c r="P35" s="135">
        <v>27.67</v>
      </c>
      <c r="Q35">
        <v>0</v>
      </c>
      <c r="R35">
        <v>52.95</v>
      </c>
      <c r="S35">
        <v>7.8</v>
      </c>
      <c r="T35">
        <v>4.83</v>
      </c>
      <c r="U35">
        <v>1.61</v>
      </c>
      <c r="V35">
        <v>1.61</v>
      </c>
      <c r="W35">
        <v>81.8</v>
      </c>
      <c r="X35">
        <v>16.36</v>
      </c>
      <c r="Y35">
        <v>20.55</v>
      </c>
      <c r="Z35">
        <v>14.94</v>
      </c>
      <c r="AA35">
        <v>33.33</v>
      </c>
      <c r="AB35">
        <v>16.670000000000002</v>
      </c>
    </row>
    <row r="36" spans="1:28">
      <c r="A36" t="s">
        <v>78</v>
      </c>
      <c r="B36" s="75">
        <v>261.29000000000002</v>
      </c>
      <c r="C36" s="75">
        <v>0</v>
      </c>
      <c r="D36" s="135">
        <f t="shared" si="0"/>
        <v>83</v>
      </c>
      <c r="E36" s="75"/>
      <c r="F36" s="78">
        <v>5.04</v>
      </c>
      <c r="G36" s="78">
        <v>5.04</v>
      </c>
      <c r="H36" s="78">
        <v>5.16</v>
      </c>
      <c r="I36">
        <v>112.77</v>
      </c>
      <c r="J36">
        <v>271.58</v>
      </c>
      <c r="K36">
        <v>101.15</v>
      </c>
      <c r="L36">
        <v>0</v>
      </c>
      <c r="M36">
        <v>44.11</v>
      </c>
      <c r="N36" s="135">
        <v>27.66</v>
      </c>
      <c r="O36" s="135">
        <v>27.67</v>
      </c>
      <c r="P36" s="135">
        <v>27.67</v>
      </c>
      <c r="Q36">
        <v>0</v>
      </c>
      <c r="R36">
        <v>56.74</v>
      </c>
      <c r="S36">
        <v>7.8</v>
      </c>
      <c r="T36">
        <v>4.99</v>
      </c>
      <c r="U36">
        <v>1.66</v>
      </c>
      <c r="V36">
        <v>1.68</v>
      </c>
      <c r="W36">
        <v>95.5</v>
      </c>
      <c r="X36">
        <v>19.100000000000001</v>
      </c>
      <c r="Y36">
        <v>24.8</v>
      </c>
      <c r="Z36">
        <v>17.39</v>
      </c>
      <c r="AA36">
        <v>40</v>
      </c>
      <c r="AB36">
        <v>20</v>
      </c>
    </row>
    <row r="37" spans="1:28">
      <c r="A37" t="s">
        <v>79</v>
      </c>
      <c r="B37" s="75">
        <v>261.29000000000002</v>
      </c>
      <c r="C37" s="75">
        <v>0</v>
      </c>
      <c r="D37" s="135">
        <f t="shared" si="0"/>
        <v>83</v>
      </c>
      <c r="E37" s="75"/>
      <c r="F37" s="78">
        <v>5.71</v>
      </c>
      <c r="G37" s="78">
        <v>5.71</v>
      </c>
      <c r="H37" s="78">
        <v>5.86</v>
      </c>
      <c r="I37">
        <v>112.77</v>
      </c>
      <c r="J37">
        <v>271.58</v>
      </c>
      <c r="K37">
        <v>101.15</v>
      </c>
      <c r="L37">
        <v>0</v>
      </c>
      <c r="M37">
        <v>44</v>
      </c>
      <c r="N37" s="135">
        <v>27.66</v>
      </c>
      <c r="O37" s="135">
        <v>27.67</v>
      </c>
      <c r="P37" s="135">
        <v>27.67</v>
      </c>
      <c r="Q37">
        <v>0</v>
      </c>
      <c r="R37">
        <v>66.05</v>
      </c>
      <c r="S37">
        <v>7.8</v>
      </c>
      <c r="T37">
        <v>4.83</v>
      </c>
      <c r="U37">
        <v>1.61</v>
      </c>
      <c r="V37">
        <v>1.61</v>
      </c>
      <c r="W37">
        <v>108.18</v>
      </c>
      <c r="X37">
        <v>21.64</v>
      </c>
      <c r="Y37">
        <v>29.7</v>
      </c>
      <c r="Z37">
        <v>19.88</v>
      </c>
      <c r="AA37">
        <v>56.67</v>
      </c>
      <c r="AB37">
        <v>28.33</v>
      </c>
    </row>
    <row r="38" spans="1:28">
      <c r="A38" t="s">
        <v>80</v>
      </c>
      <c r="B38" s="75">
        <v>261.29000000000002</v>
      </c>
      <c r="C38" s="75">
        <v>0</v>
      </c>
      <c r="D38" s="135">
        <f t="shared" si="0"/>
        <v>83</v>
      </c>
      <c r="E38" s="75"/>
      <c r="F38" s="78">
        <v>8.75</v>
      </c>
      <c r="G38" s="78">
        <v>8.75</v>
      </c>
      <c r="H38" s="78">
        <v>8.9600000000000009</v>
      </c>
      <c r="I38">
        <v>112.77</v>
      </c>
      <c r="J38">
        <v>271.58</v>
      </c>
      <c r="K38">
        <v>101.15</v>
      </c>
      <c r="L38">
        <v>0</v>
      </c>
      <c r="M38">
        <v>44.12</v>
      </c>
      <c r="N38" s="135">
        <v>27.66</v>
      </c>
      <c r="O38" s="135">
        <v>27.67</v>
      </c>
      <c r="P38" s="135">
        <v>27.67</v>
      </c>
      <c r="Q38">
        <v>0</v>
      </c>
      <c r="R38">
        <v>73.84</v>
      </c>
      <c r="S38">
        <v>7.8</v>
      </c>
      <c r="T38">
        <v>4.78</v>
      </c>
      <c r="U38">
        <v>1.6</v>
      </c>
      <c r="V38">
        <v>1.59</v>
      </c>
      <c r="W38">
        <v>119.35</v>
      </c>
      <c r="X38">
        <v>23.87</v>
      </c>
      <c r="Y38">
        <v>35.799999999999997</v>
      </c>
      <c r="Z38">
        <v>22.39</v>
      </c>
      <c r="AA38">
        <v>63.34</v>
      </c>
      <c r="AB38">
        <v>31.66</v>
      </c>
    </row>
    <row r="39" spans="1:28">
      <c r="A39" t="s">
        <v>81</v>
      </c>
      <c r="B39" s="75">
        <v>261.29000000000002</v>
      </c>
      <c r="C39" s="75">
        <v>0</v>
      </c>
      <c r="D39" s="135">
        <f t="shared" si="0"/>
        <v>83</v>
      </c>
      <c r="E39" s="75"/>
      <c r="F39" s="78">
        <v>9.65</v>
      </c>
      <c r="G39" s="78">
        <v>9.65</v>
      </c>
      <c r="H39" s="78">
        <v>9.89</v>
      </c>
      <c r="I39">
        <v>115.99</v>
      </c>
      <c r="J39">
        <v>271.58</v>
      </c>
      <c r="K39">
        <v>101.15</v>
      </c>
      <c r="L39">
        <v>0</v>
      </c>
      <c r="M39">
        <v>44.15</v>
      </c>
      <c r="N39" s="135">
        <v>27.66</v>
      </c>
      <c r="O39" s="135">
        <v>27.67</v>
      </c>
      <c r="P39" s="135">
        <v>27.67</v>
      </c>
      <c r="Q39">
        <v>0</v>
      </c>
      <c r="R39">
        <v>82.18</v>
      </c>
      <c r="S39">
        <v>7.8</v>
      </c>
      <c r="T39">
        <v>7.99</v>
      </c>
      <c r="U39">
        <v>2.66</v>
      </c>
      <c r="V39">
        <v>2.66</v>
      </c>
      <c r="W39">
        <v>131.47</v>
      </c>
      <c r="X39">
        <v>26.29</v>
      </c>
      <c r="Y39">
        <v>40.89</v>
      </c>
      <c r="Z39">
        <v>25</v>
      </c>
      <c r="AA39">
        <v>70</v>
      </c>
      <c r="AB39">
        <v>35</v>
      </c>
    </row>
    <row r="40" spans="1:28">
      <c r="A40" t="s">
        <v>82</v>
      </c>
      <c r="B40" s="75">
        <v>261.29000000000002</v>
      </c>
      <c r="C40" s="75">
        <v>0</v>
      </c>
      <c r="D40" s="135">
        <f t="shared" si="0"/>
        <v>83</v>
      </c>
      <c r="E40" s="75"/>
      <c r="F40" s="78">
        <v>10.48</v>
      </c>
      <c r="G40" s="78">
        <v>10.48</v>
      </c>
      <c r="H40" s="78">
        <v>10.74</v>
      </c>
      <c r="I40">
        <v>115.99</v>
      </c>
      <c r="J40">
        <v>271.58</v>
      </c>
      <c r="K40">
        <v>101.15</v>
      </c>
      <c r="L40">
        <v>0</v>
      </c>
      <c r="M40">
        <v>44.08</v>
      </c>
      <c r="N40" s="135">
        <v>27.66</v>
      </c>
      <c r="O40" s="135">
        <v>27.67</v>
      </c>
      <c r="P40" s="135">
        <v>27.67</v>
      </c>
      <c r="Q40">
        <v>0</v>
      </c>
      <c r="R40">
        <v>89.26</v>
      </c>
      <c r="S40">
        <v>7.8</v>
      </c>
      <c r="T40">
        <v>7.95</v>
      </c>
      <c r="U40">
        <v>2.65</v>
      </c>
      <c r="V40">
        <v>2.65</v>
      </c>
      <c r="W40">
        <v>140.69999999999999</v>
      </c>
      <c r="X40">
        <v>28.14</v>
      </c>
      <c r="Y40">
        <v>47.68</v>
      </c>
      <c r="Z40">
        <v>27.52</v>
      </c>
      <c r="AA40">
        <v>76.67</v>
      </c>
      <c r="AB40">
        <v>38.33</v>
      </c>
    </row>
    <row r="41" spans="1:28">
      <c r="A41" t="s">
        <v>83</v>
      </c>
      <c r="B41" s="75">
        <v>261.29000000000002</v>
      </c>
      <c r="C41" s="75">
        <v>0</v>
      </c>
      <c r="D41" s="135">
        <f t="shared" si="0"/>
        <v>83</v>
      </c>
      <c r="E41" s="75"/>
      <c r="F41" s="78">
        <v>11.22</v>
      </c>
      <c r="G41" s="78">
        <v>11.22</v>
      </c>
      <c r="H41" s="78">
        <v>11.5</v>
      </c>
      <c r="I41">
        <v>115.99</v>
      </c>
      <c r="J41">
        <v>271.58</v>
      </c>
      <c r="K41">
        <v>101.15</v>
      </c>
      <c r="L41">
        <v>0</v>
      </c>
      <c r="M41">
        <v>43.93</v>
      </c>
      <c r="N41" s="135">
        <v>27.66</v>
      </c>
      <c r="O41" s="135">
        <v>27.67</v>
      </c>
      <c r="P41" s="135">
        <v>27.67</v>
      </c>
      <c r="Q41">
        <v>0</v>
      </c>
      <c r="R41">
        <v>92.77</v>
      </c>
      <c r="S41">
        <v>8.5500000000000007</v>
      </c>
      <c r="T41">
        <v>7.51</v>
      </c>
      <c r="U41">
        <v>2.5</v>
      </c>
      <c r="V41">
        <v>2.52</v>
      </c>
      <c r="W41">
        <v>159.63</v>
      </c>
      <c r="X41">
        <v>31.93</v>
      </c>
      <c r="Y41">
        <v>51.7</v>
      </c>
      <c r="Z41">
        <v>30.01</v>
      </c>
      <c r="AA41">
        <v>83.34</v>
      </c>
      <c r="AB41">
        <v>41.66</v>
      </c>
    </row>
    <row r="42" spans="1:28">
      <c r="A42" t="s">
        <v>84</v>
      </c>
      <c r="B42" s="75">
        <v>261.29000000000002</v>
      </c>
      <c r="C42" s="75">
        <v>0</v>
      </c>
      <c r="D42" s="135">
        <f t="shared" si="0"/>
        <v>83</v>
      </c>
      <c r="E42" s="75"/>
      <c r="F42" s="78">
        <v>11.88</v>
      </c>
      <c r="G42" s="78">
        <v>11.88</v>
      </c>
      <c r="H42" s="78">
        <v>12.18</v>
      </c>
      <c r="I42">
        <v>115.99</v>
      </c>
      <c r="J42">
        <v>271.58</v>
      </c>
      <c r="K42">
        <v>101.15</v>
      </c>
      <c r="L42">
        <v>0</v>
      </c>
      <c r="M42">
        <v>43.99</v>
      </c>
      <c r="N42" s="135">
        <v>27.66</v>
      </c>
      <c r="O42" s="135">
        <v>27.67</v>
      </c>
      <c r="P42" s="135">
        <v>27.67</v>
      </c>
      <c r="Q42">
        <v>0</v>
      </c>
      <c r="R42">
        <v>101.69</v>
      </c>
      <c r="S42">
        <v>8.5500000000000007</v>
      </c>
      <c r="T42">
        <v>7.96</v>
      </c>
      <c r="U42">
        <v>2.65</v>
      </c>
      <c r="V42">
        <v>2.66</v>
      </c>
      <c r="W42">
        <v>178.67</v>
      </c>
      <c r="X42">
        <v>35.729999999999997</v>
      </c>
      <c r="Y42">
        <v>55.35</v>
      </c>
      <c r="Z42">
        <v>35.06</v>
      </c>
      <c r="AA42">
        <v>90</v>
      </c>
      <c r="AB42">
        <v>45</v>
      </c>
    </row>
    <row r="43" spans="1:28">
      <c r="A43" t="s">
        <v>85</v>
      </c>
      <c r="B43" s="75">
        <v>261.29000000000002</v>
      </c>
      <c r="C43" s="75">
        <v>0</v>
      </c>
      <c r="D43" s="135">
        <f t="shared" si="0"/>
        <v>83</v>
      </c>
      <c r="E43" s="75"/>
      <c r="F43" s="78">
        <v>12.57</v>
      </c>
      <c r="G43" s="78">
        <v>12.57</v>
      </c>
      <c r="H43" s="78">
        <v>12.89</v>
      </c>
      <c r="I43">
        <v>115.99</v>
      </c>
      <c r="J43">
        <v>271.58</v>
      </c>
      <c r="K43">
        <v>101.15</v>
      </c>
      <c r="L43">
        <v>0</v>
      </c>
      <c r="M43">
        <v>44.07</v>
      </c>
      <c r="N43" s="135">
        <v>27.66</v>
      </c>
      <c r="O43" s="135">
        <v>27.67</v>
      </c>
      <c r="P43" s="135">
        <v>27.67</v>
      </c>
      <c r="Q43">
        <v>0</v>
      </c>
      <c r="R43">
        <v>104.08</v>
      </c>
      <c r="S43">
        <v>0</v>
      </c>
      <c r="T43">
        <v>7.7</v>
      </c>
      <c r="U43">
        <v>2.57</v>
      </c>
      <c r="V43">
        <v>2.5499999999999998</v>
      </c>
      <c r="W43">
        <v>195.89</v>
      </c>
      <c r="X43">
        <v>39.18</v>
      </c>
      <c r="Y43">
        <v>58.74</v>
      </c>
      <c r="Z43">
        <v>36.979999999999997</v>
      </c>
      <c r="AA43">
        <v>93.34</v>
      </c>
      <c r="AB43">
        <v>46.66</v>
      </c>
    </row>
    <row r="44" spans="1:28">
      <c r="A44" t="s">
        <v>86</v>
      </c>
      <c r="B44" s="75">
        <v>261.29000000000002</v>
      </c>
      <c r="C44" s="75">
        <v>0</v>
      </c>
      <c r="D44" s="135">
        <f t="shared" si="0"/>
        <v>83</v>
      </c>
      <c r="E44" s="75"/>
      <c r="F44" s="78">
        <v>13.21</v>
      </c>
      <c r="G44" s="78">
        <v>13.21</v>
      </c>
      <c r="H44" s="78">
        <v>13.54</v>
      </c>
      <c r="I44">
        <v>115.99</v>
      </c>
      <c r="J44">
        <v>271.58</v>
      </c>
      <c r="K44">
        <v>101.15</v>
      </c>
      <c r="L44">
        <v>0</v>
      </c>
      <c r="M44">
        <v>44.03</v>
      </c>
      <c r="N44" s="135">
        <v>27.66</v>
      </c>
      <c r="O44" s="135">
        <v>27.67</v>
      </c>
      <c r="P44" s="135">
        <v>27.67</v>
      </c>
      <c r="Q44">
        <v>0</v>
      </c>
      <c r="R44">
        <v>109.16</v>
      </c>
      <c r="S44">
        <v>0</v>
      </c>
      <c r="T44">
        <v>7.76</v>
      </c>
      <c r="U44">
        <v>2.59</v>
      </c>
      <c r="V44">
        <v>2.57</v>
      </c>
      <c r="W44">
        <v>212.5</v>
      </c>
      <c r="X44">
        <v>42.5</v>
      </c>
      <c r="Y44">
        <v>64.33</v>
      </c>
      <c r="Z44">
        <v>38.39</v>
      </c>
      <c r="AA44">
        <v>93.34</v>
      </c>
      <c r="AB44">
        <v>46.66</v>
      </c>
    </row>
    <row r="45" spans="1:28">
      <c r="A45" t="s">
        <v>87</v>
      </c>
      <c r="B45" s="75">
        <v>215.24</v>
      </c>
      <c r="C45" s="75">
        <v>0</v>
      </c>
      <c r="D45" s="135">
        <f t="shared" si="0"/>
        <v>83</v>
      </c>
      <c r="E45" s="75"/>
      <c r="F45" s="78">
        <v>13.61</v>
      </c>
      <c r="G45" s="78">
        <v>13.61</v>
      </c>
      <c r="H45" s="78">
        <v>13.95</v>
      </c>
      <c r="I45">
        <v>66.34</v>
      </c>
      <c r="J45">
        <v>271.58</v>
      </c>
      <c r="K45">
        <v>101.15</v>
      </c>
      <c r="L45">
        <v>0</v>
      </c>
      <c r="M45">
        <v>44.02</v>
      </c>
      <c r="N45" s="135">
        <v>27.66</v>
      </c>
      <c r="O45" s="135">
        <v>27.67</v>
      </c>
      <c r="P45" s="135">
        <v>27.67</v>
      </c>
      <c r="Q45">
        <v>0</v>
      </c>
      <c r="R45">
        <v>83.69</v>
      </c>
      <c r="S45">
        <v>0</v>
      </c>
      <c r="T45">
        <v>7.77</v>
      </c>
      <c r="U45">
        <v>2.59</v>
      </c>
      <c r="V45">
        <v>2.59</v>
      </c>
      <c r="W45">
        <v>229.38</v>
      </c>
      <c r="X45">
        <v>45.87</v>
      </c>
      <c r="Y45">
        <v>67.069999999999993</v>
      </c>
      <c r="Z45">
        <v>39.630000000000003</v>
      </c>
      <c r="AA45">
        <v>93.34</v>
      </c>
      <c r="AB45">
        <v>46.66</v>
      </c>
    </row>
    <row r="46" spans="1:28">
      <c r="A46" t="s">
        <v>88</v>
      </c>
      <c r="B46" s="75">
        <v>215.24</v>
      </c>
      <c r="C46" s="75">
        <v>0</v>
      </c>
      <c r="D46" s="135">
        <f t="shared" si="0"/>
        <v>83</v>
      </c>
      <c r="E46" s="75"/>
      <c r="F46" s="78">
        <v>14.02</v>
      </c>
      <c r="G46" s="78">
        <v>14.02</v>
      </c>
      <c r="H46" s="78">
        <v>14.37</v>
      </c>
      <c r="I46">
        <v>66.34</v>
      </c>
      <c r="J46">
        <v>271.58</v>
      </c>
      <c r="K46">
        <v>101.15</v>
      </c>
      <c r="L46">
        <v>0</v>
      </c>
      <c r="M46">
        <v>44.11</v>
      </c>
      <c r="N46" s="135">
        <v>27.66</v>
      </c>
      <c r="O46" s="135">
        <v>27.67</v>
      </c>
      <c r="P46" s="135">
        <v>27.67</v>
      </c>
      <c r="Q46">
        <v>0</v>
      </c>
      <c r="R46">
        <v>84.1</v>
      </c>
      <c r="S46">
        <v>0</v>
      </c>
      <c r="T46">
        <v>7.7</v>
      </c>
      <c r="U46">
        <v>2.57</v>
      </c>
      <c r="V46">
        <v>2.56</v>
      </c>
      <c r="W46">
        <v>229.38</v>
      </c>
      <c r="X46">
        <v>45.87</v>
      </c>
      <c r="Y46">
        <v>69.510000000000005</v>
      </c>
      <c r="Z46">
        <v>40.69</v>
      </c>
      <c r="AA46">
        <v>93.34</v>
      </c>
      <c r="AB46">
        <v>46.66</v>
      </c>
    </row>
    <row r="47" spans="1:28">
      <c r="A47" t="s">
        <v>89</v>
      </c>
      <c r="B47" s="75">
        <v>215.24</v>
      </c>
      <c r="C47" s="75">
        <v>0</v>
      </c>
      <c r="D47" s="135">
        <f t="shared" si="0"/>
        <v>83</v>
      </c>
      <c r="E47" s="75"/>
      <c r="F47" s="78">
        <v>14.4</v>
      </c>
      <c r="G47" s="78">
        <v>14.4</v>
      </c>
      <c r="H47" s="78">
        <v>14.75</v>
      </c>
      <c r="I47">
        <v>66.34</v>
      </c>
      <c r="J47">
        <v>271.58</v>
      </c>
      <c r="K47">
        <v>101.15</v>
      </c>
      <c r="L47">
        <v>0</v>
      </c>
      <c r="M47">
        <v>44.31</v>
      </c>
      <c r="N47" s="135">
        <v>27.66</v>
      </c>
      <c r="O47" s="135">
        <v>27.67</v>
      </c>
      <c r="P47" s="135">
        <v>27.67</v>
      </c>
      <c r="Q47">
        <v>0</v>
      </c>
      <c r="R47">
        <v>84.44</v>
      </c>
      <c r="S47">
        <v>0</v>
      </c>
      <c r="T47">
        <v>7.86</v>
      </c>
      <c r="U47">
        <v>2.62</v>
      </c>
      <c r="V47">
        <v>2.61</v>
      </c>
      <c r="W47">
        <v>229.38</v>
      </c>
      <c r="X47">
        <v>45.87</v>
      </c>
      <c r="Y47">
        <v>71.44</v>
      </c>
      <c r="Z47">
        <v>41.59</v>
      </c>
      <c r="AA47">
        <v>93.34</v>
      </c>
      <c r="AB47">
        <v>46.66</v>
      </c>
    </row>
    <row r="48" spans="1:28">
      <c r="A48" t="s">
        <v>90</v>
      </c>
      <c r="B48" s="75">
        <v>215.24</v>
      </c>
      <c r="C48" s="75">
        <v>0</v>
      </c>
      <c r="D48" s="135">
        <f t="shared" si="0"/>
        <v>83</v>
      </c>
      <c r="E48" s="75"/>
      <c r="F48" s="78">
        <v>14.72</v>
      </c>
      <c r="G48" s="78">
        <v>14.72</v>
      </c>
      <c r="H48" s="78">
        <v>15.08</v>
      </c>
      <c r="I48">
        <v>66.34</v>
      </c>
      <c r="J48">
        <v>271.58</v>
      </c>
      <c r="K48">
        <v>101.15</v>
      </c>
      <c r="L48">
        <v>0</v>
      </c>
      <c r="M48">
        <v>44.41</v>
      </c>
      <c r="N48" s="135">
        <v>27.66</v>
      </c>
      <c r="O48" s="135">
        <v>27.67</v>
      </c>
      <c r="P48" s="135">
        <v>27.67</v>
      </c>
      <c r="Q48">
        <v>0</v>
      </c>
      <c r="R48">
        <v>84.87</v>
      </c>
      <c r="S48">
        <v>0</v>
      </c>
      <c r="T48">
        <v>7.84</v>
      </c>
      <c r="U48">
        <v>2.62</v>
      </c>
      <c r="V48">
        <v>2.61</v>
      </c>
      <c r="W48">
        <v>229.38</v>
      </c>
      <c r="X48">
        <v>45.87</v>
      </c>
      <c r="Y48">
        <v>72.64</v>
      </c>
      <c r="Z48">
        <v>45.04</v>
      </c>
      <c r="AA48">
        <v>93.34</v>
      </c>
      <c r="AB48">
        <v>46.66</v>
      </c>
    </row>
    <row r="49" spans="1:28">
      <c r="A49" t="s">
        <v>91</v>
      </c>
      <c r="B49" s="75">
        <v>215.24</v>
      </c>
      <c r="C49" s="75">
        <v>0</v>
      </c>
      <c r="D49" s="135">
        <f t="shared" si="0"/>
        <v>83</v>
      </c>
      <c r="E49" s="75"/>
      <c r="F49" s="78">
        <v>14.87</v>
      </c>
      <c r="G49" s="78">
        <v>14.87</v>
      </c>
      <c r="H49" s="78">
        <v>15.25</v>
      </c>
      <c r="I49">
        <v>66.34</v>
      </c>
      <c r="J49">
        <v>271.58</v>
      </c>
      <c r="K49">
        <v>101.15</v>
      </c>
      <c r="L49">
        <v>0</v>
      </c>
      <c r="M49">
        <v>44.39</v>
      </c>
      <c r="N49" s="135">
        <v>27.66</v>
      </c>
      <c r="O49" s="135">
        <v>27.67</v>
      </c>
      <c r="P49" s="135">
        <v>27.67</v>
      </c>
      <c r="Q49">
        <v>0</v>
      </c>
      <c r="R49">
        <v>83.76</v>
      </c>
      <c r="S49">
        <v>0</v>
      </c>
      <c r="T49">
        <v>7.8</v>
      </c>
      <c r="U49">
        <v>2.6</v>
      </c>
      <c r="V49">
        <v>2.59</v>
      </c>
      <c r="W49">
        <v>229.38</v>
      </c>
      <c r="X49">
        <v>45.87</v>
      </c>
      <c r="Y49">
        <v>73.11</v>
      </c>
      <c r="Z49">
        <v>46.64</v>
      </c>
      <c r="AA49">
        <v>93.34</v>
      </c>
      <c r="AB49">
        <v>46.66</v>
      </c>
    </row>
    <row r="50" spans="1:28">
      <c r="A50" t="s">
        <v>92</v>
      </c>
      <c r="B50" s="75">
        <v>215.24</v>
      </c>
      <c r="C50" s="75">
        <v>0</v>
      </c>
      <c r="D50" s="135">
        <f t="shared" si="0"/>
        <v>83</v>
      </c>
      <c r="E50" s="75"/>
      <c r="F50" s="78">
        <v>15.03</v>
      </c>
      <c r="G50" s="78">
        <v>15.03</v>
      </c>
      <c r="H50" s="78">
        <v>15.4</v>
      </c>
      <c r="I50">
        <v>66.34</v>
      </c>
      <c r="J50">
        <v>271.58</v>
      </c>
      <c r="K50">
        <v>101.15</v>
      </c>
      <c r="L50">
        <v>0</v>
      </c>
      <c r="M50">
        <v>44.41</v>
      </c>
      <c r="N50" s="135">
        <v>27.66</v>
      </c>
      <c r="O50" s="135">
        <v>27.67</v>
      </c>
      <c r="P50" s="135">
        <v>27.67</v>
      </c>
      <c r="Q50">
        <v>0</v>
      </c>
      <c r="R50">
        <v>84.93</v>
      </c>
      <c r="S50">
        <v>0</v>
      </c>
      <c r="T50">
        <v>7.85</v>
      </c>
      <c r="U50">
        <v>2.62</v>
      </c>
      <c r="V50">
        <v>2.61</v>
      </c>
      <c r="W50">
        <v>229.38</v>
      </c>
      <c r="X50">
        <v>45.87</v>
      </c>
      <c r="Y50">
        <v>73.31</v>
      </c>
      <c r="Z50">
        <v>46.3</v>
      </c>
      <c r="AA50">
        <v>93.34</v>
      </c>
      <c r="AB50">
        <v>46.66</v>
      </c>
    </row>
    <row r="51" spans="1:28">
      <c r="A51" t="s">
        <v>93</v>
      </c>
      <c r="B51" s="75">
        <v>215.24</v>
      </c>
      <c r="C51" s="75">
        <v>0</v>
      </c>
      <c r="D51" s="135">
        <f t="shared" si="0"/>
        <v>83</v>
      </c>
      <c r="E51" s="75"/>
      <c r="F51" s="78">
        <v>15.08</v>
      </c>
      <c r="G51" s="78">
        <v>15.08</v>
      </c>
      <c r="H51" s="78">
        <v>15.46</v>
      </c>
      <c r="I51">
        <v>66.34</v>
      </c>
      <c r="J51">
        <v>271.58</v>
      </c>
      <c r="K51">
        <v>101.15</v>
      </c>
      <c r="L51">
        <v>0</v>
      </c>
      <c r="M51">
        <v>44.43</v>
      </c>
      <c r="N51" s="135">
        <v>27.66</v>
      </c>
      <c r="O51" s="135">
        <v>27.67</v>
      </c>
      <c r="P51" s="135">
        <v>27.67</v>
      </c>
      <c r="Q51">
        <v>10.77</v>
      </c>
      <c r="R51">
        <v>99.92</v>
      </c>
      <c r="S51">
        <v>0</v>
      </c>
      <c r="T51">
        <v>18.72</v>
      </c>
      <c r="U51">
        <v>6.24</v>
      </c>
      <c r="V51">
        <v>6.23</v>
      </c>
      <c r="W51">
        <v>229.38</v>
      </c>
      <c r="X51">
        <v>45.87</v>
      </c>
      <c r="Y51">
        <v>75.8</v>
      </c>
      <c r="Z51">
        <v>46.69</v>
      </c>
      <c r="AA51">
        <v>93.34</v>
      </c>
      <c r="AB51">
        <v>46.66</v>
      </c>
    </row>
    <row r="52" spans="1:28">
      <c r="A52" t="s">
        <v>94</v>
      </c>
      <c r="B52" s="75">
        <v>215.24</v>
      </c>
      <c r="C52" s="75">
        <v>0</v>
      </c>
      <c r="D52" s="135">
        <f t="shared" si="0"/>
        <v>83</v>
      </c>
      <c r="E52" s="75"/>
      <c r="F52" s="78">
        <v>15.89</v>
      </c>
      <c r="G52" s="78">
        <v>15.89</v>
      </c>
      <c r="H52" s="78">
        <v>16.29</v>
      </c>
      <c r="I52">
        <v>66.34</v>
      </c>
      <c r="J52">
        <v>271.58</v>
      </c>
      <c r="K52">
        <v>101.15</v>
      </c>
      <c r="L52">
        <v>0</v>
      </c>
      <c r="M52">
        <v>44.48</v>
      </c>
      <c r="N52" s="135">
        <v>27.66</v>
      </c>
      <c r="O52" s="135">
        <v>27.67</v>
      </c>
      <c r="P52" s="135">
        <v>27.67</v>
      </c>
      <c r="Q52">
        <v>10.77</v>
      </c>
      <c r="R52">
        <v>99.99</v>
      </c>
      <c r="S52">
        <v>0</v>
      </c>
      <c r="T52">
        <v>18.98</v>
      </c>
      <c r="U52">
        <v>6.33</v>
      </c>
      <c r="V52">
        <v>6.33</v>
      </c>
      <c r="W52">
        <v>229.38</v>
      </c>
      <c r="X52">
        <v>45.87</v>
      </c>
      <c r="Y52">
        <v>75.55</v>
      </c>
      <c r="Z52">
        <v>45.99</v>
      </c>
      <c r="AA52">
        <v>93.34</v>
      </c>
      <c r="AB52">
        <v>46.66</v>
      </c>
    </row>
    <row r="53" spans="1:28">
      <c r="A53" t="s">
        <v>95</v>
      </c>
      <c r="B53" s="75">
        <v>215.24</v>
      </c>
      <c r="C53" s="75">
        <v>0</v>
      </c>
      <c r="D53" s="135">
        <f t="shared" si="0"/>
        <v>83</v>
      </c>
      <c r="E53" s="75"/>
      <c r="F53" s="78">
        <v>15.92</v>
      </c>
      <c r="G53" s="78">
        <v>15.92</v>
      </c>
      <c r="H53" s="78">
        <v>16.309999999999999</v>
      </c>
      <c r="I53">
        <v>66.34</v>
      </c>
      <c r="J53">
        <v>271.58</v>
      </c>
      <c r="K53">
        <v>101.15</v>
      </c>
      <c r="L53">
        <v>0</v>
      </c>
      <c r="M53">
        <v>38.18</v>
      </c>
      <c r="N53" s="135">
        <v>27.66</v>
      </c>
      <c r="O53" s="135">
        <v>27.67</v>
      </c>
      <c r="P53" s="135">
        <v>27.67</v>
      </c>
      <c r="Q53">
        <v>10.77</v>
      </c>
      <c r="R53">
        <v>101.19</v>
      </c>
      <c r="S53">
        <v>0</v>
      </c>
      <c r="T53">
        <v>18.79</v>
      </c>
      <c r="U53">
        <v>6.26</v>
      </c>
      <c r="V53">
        <v>6.27</v>
      </c>
      <c r="W53">
        <v>229.38</v>
      </c>
      <c r="X53">
        <v>45.87</v>
      </c>
      <c r="Y53">
        <v>75.3</v>
      </c>
      <c r="Z53">
        <v>46.32</v>
      </c>
      <c r="AA53">
        <v>93.34</v>
      </c>
      <c r="AB53">
        <v>46.66</v>
      </c>
    </row>
    <row r="54" spans="1:28">
      <c r="A54" t="s">
        <v>96</v>
      </c>
      <c r="B54" s="75">
        <v>215.24</v>
      </c>
      <c r="C54" s="75">
        <v>0</v>
      </c>
      <c r="D54" s="135">
        <f t="shared" si="0"/>
        <v>83</v>
      </c>
      <c r="E54" s="75"/>
      <c r="F54" s="78">
        <v>15.84</v>
      </c>
      <c r="G54" s="78">
        <v>15.84</v>
      </c>
      <c r="H54" s="78">
        <v>16.23</v>
      </c>
      <c r="I54">
        <v>66.34</v>
      </c>
      <c r="J54">
        <v>271.58</v>
      </c>
      <c r="K54">
        <v>101.15</v>
      </c>
      <c r="L54">
        <v>0</v>
      </c>
      <c r="M54">
        <v>38.119999999999997</v>
      </c>
      <c r="N54" s="135">
        <v>27.66</v>
      </c>
      <c r="O54" s="135">
        <v>27.67</v>
      </c>
      <c r="P54" s="135">
        <v>27.67</v>
      </c>
      <c r="Q54">
        <v>10.77</v>
      </c>
      <c r="R54">
        <v>102.28</v>
      </c>
      <c r="S54">
        <v>0</v>
      </c>
      <c r="T54">
        <v>19.079999999999998</v>
      </c>
      <c r="U54">
        <v>6.36</v>
      </c>
      <c r="V54">
        <v>6.35</v>
      </c>
      <c r="W54">
        <v>229.38</v>
      </c>
      <c r="X54">
        <v>45.87</v>
      </c>
      <c r="Y54">
        <v>75.459999999999994</v>
      </c>
      <c r="Z54">
        <v>46.81</v>
      </c>
      <c r="AA54">
        <v>93.34</v>
      </c>
      <c r="AB54">
        <v>46.66</v>
      </c>
    </row>
    <row r="55" spans="1:28">
      <c r="A55" t="s">
        <v>97</v>
      </c>
      <c r="B55" s="75">
        <v>215.24</v>
      </c>
      <c r="C55" s="75">
        <v>0</v>
      </c>
      <c r="D55" s="135">
        <f t="shared" si="0"/>
        <v>83</v>
      </c>
      <c r="E55" s="75"/>
      <c r="F55" s="78">
        <v>15.72</v>
      </c>
      <c r="G55" s="78">
        <v>15.72</v>
      </c>
      <c r="H55" s="78">
        <v>16.12</v>
      </c>
      <c r="I55">
        <v>66.34</v>
      </c>
      <c r="J55">
        <v>271.58</v>
      </c>
      <c r="K55">
        <v>101.15</v>
      </c>
      <c r="L55">
        <v>0</v>
      </c>
      <c r="M55">
        <v>38.11</v>
      </c>
      <c r="N55" s="135">
        <v>27.66</v>
      </c>
      <c r="O55" s="135">
        <v>27.67</v>
      </c>
      <c r="P55" s="135">
        <v>27.67</v>
      </c>
      <c r="Q55">
        <v>10.77</v>
      </c>
      <c r="R55">
        <v>105.68</v>
      </c>
      <c r="S55">
        <v>0</v>
      </c>
      <c r="T55">
        <v>18.62</v>
      </c>
      <c r="U55">
        <v>6.21</v>
      </c>
      <c r="V55">
        <v>6.21</v>
      </c>
      <c r="W55">
        <v>229.38</v>
      </c>
      <c r="X55">
        <v>45.87</v>
      </c>
      <c r="Y55">
        <v>74.849999999999994</v>
      </c>
      <c r="Z55">
        <v>45.78</v>
      </c>
      <c r="AA55">
        <v>93.34</v>
      </c>
      <c r="AB55">
        <v>46.66</v>
      </c>
    </row>
    <row r="56" spans="1:28">
      <c r="A56" t="s">
        <v>98</v>
      </c>
      <c r="B56" s="75">
        <v>215.24</v>
      </c>
      <c r="C56" s="75">
        <v>0</v>
      </c>
      <c r="D56" s="135">
        <f t="shared" si="0"/>
        <v>83</v>
      </c>
      <c r="E56" s="75"/>
      <c r="F56" s="78">
        <v>15.52</v>
      </c>
      <c r="G56" s="78">
        <v>15.52</v>
      </c>
      <c r="H56" s="78">
        <v>15.91</v>
      </c>
      <c r="I56">
        <v>66.34</v>
      </c>
      <c r="J56">
        <v>271.58</v>
      </c>
      <c r="K56">
        <v>101.15</v>
      </c>
      <c r="L56">
        <v>0</v>
      </c>
      <c r="M56">
        <v>38.08</v>
      </c>
      <c r="N56" s="135">
        <v>27.66</v>
      </c>
      <c r="O56" s="135">
        <v>27.67</v>
      </c>
      <c r="P56" s="135">
        <v>27.67</v>
      </c>
      <c r="Q56">
        <v>10.77</v>
      </c>
      <c r="R56">
        <v>107.85</v>
      </c>
      <c r="S56">
        <v>0</v>
      </c>
      <c r="T56">
        <v>19.16</v>
      </c>
      <c r="U56">
        <v>6.39</v>
      </c>
      <c r="V56">
        <v>6.37</v>
      </c>
      <c r="W56">
        <v>229.38</v>
      </c>
      <c r="X56">
        <v>45.87</v>
      </c>
      <c r="Y56">
        <v>74.33</v>
      </c>
      <c r="Z56">
        <v>43.77</v>
      </c>
      <c r="AA56">
        <v>93.34</v>
      </c>
      <c r="AB56">
        <v>46.66</v>
      </c>
    </row>
    <row r="57" spans="1:28">
      <c r="A57" t="s">
        <v>99</v>
      </c>
      <c r="B57" s="75">
        <v>215.24</v>
      </c>
      <c r="C57" s="75">
        <v>0</v>
      </c>
      <c r="D57" s="135">
        <f t="shared" si="0"/>
        <v>83</v>
      </c>
      <c r="E57" s="75"/>
      <c r="F57" s="78">
        <v>15.36</v>
      </c>
      <c r="G57" s="78">
        <v>15.36</v>
      </c>
      <c r="H57" s="78">
        <v>15.75</v>
      </c>
      <c r="I57">
        <v>66.34</v>
      </c>
      <c r="J57">
        <v>271.58</v>
      </c>
      <c r="K57">
        <v>101.15</v>
      </c>
      <c r="L57">
        <v>0</v>
      </c>
      <c r="M57">
        <v>43.61</v>
      </c>
      <c r="N57" s="135">
        <v>27.66</v>
      </c>
      <c r="O57" s="135">
        <v>27.67</v>
      </c>
      <c r="P57" s="135">
        <v>27.67</v>
      </c>
      <c r="Q57">
        <v>10.77</v>
      </c>
      <c r="R57">
        <v>99.38</v>
      </c>
      <c r="S57">
        <v>0</v>
      </c>
      <c r="T57">
        <v>19.16</v>
      </c>
      <c r="U57">
        <v>6.39</v>
      </c>
      <c r="V57">
        <v>6.37</v>
      </c>
      <c r="W57">
        <v>229.38</v>
      </c>
      <c r="X57">
        <v>45.87</v>
      </c>
      <c r="Y57">
        <v>73.87</v>
      </c>
      <c r="Z57">
        <v>46.44</v>
      </c>
      <c r="AA57">
        <v>93.34</v>
      </c>
      <c r="AB57">
        <v>46.66</v>
      </c>
    </row>
    <row r="58" spans="1:28">
      <c r="A58" t="s">
        <v>100</v>
      </c>
      <c r="B58" s="75">
        <v>215.24</v>
      </c>
      <c r="C58" s="75">
        <v>0</v>
      </c>
      <c r="D58" s="135">
        <f t="shared" si="0"/>
        <v>83</v>
      </c>
      <c r="E58" s="75"/>
      <c r="F58" s="78">
        <v>15.27</v>
      </c>
      <c r="G58" s="78">
        <v>15.27</v>
      </c>
      <c r="H58" s="78">
        <v>15.64</v>
      </c>
      <c r="I58">
        <v>66.34</v>
      </c>
      <c r="J58">
        <v>271.58</v>
      </c>
      <c r="K58">
        <v>101.15</v>
      </c>
      <c r="L58">
        <v>0</v>
      </c>
      <c r="M58">
        <v>43.55</v>
      </c>
      <c r="N58" s="135">
        <v>27.66</v>
      </c>
      <c r="O58" s="135">
        <v>27.67</v>
      </c>
      <c r="P58" s="135">
        <v>27.67</v>
      </c>
      <c r="Q58">
        <v>10.77</v>
      </c>
      <c r="R58">
        <v>97.61</v>
      </c>
      <c r="S58">
        <v>0</v>
      </c>
      <c r="T58">
        <v>18.850000000000001</v>
      </c>
      <c r="U58">
        <v>6.28</v>
      </c>
      <c r="V58">
        <v>6.29</v>
      </c>
      <c r="W58">
        <v>229.38</v>
      </c>
      <c r="X58">
        <v>45.87</v>
      </c>
      <c r="Y58">
        <v>73.55</v>
      </c>
      <c r="Z58">
        <v>46.18</v>
      </c>
      <c r="AA58">
        <v>93.34</v>
      </c>
      <c r="AB58">
        <v>46.66</v>
      </c>
    </row>
    <row r="59" spans="1:28">
      <c r="A59" t="s">
        <v>101</v>
      </c>
      <c r="B59" s="75">
        <v>215.24</v>
      </c>
      <c r="C59" s="75">
        <v>0</v>
      </c>
      <c r="D59" s="135">
        <f t="shared" si="0"/>
        <v>83</v>
      </c>
      <c r="E59" s="75"/>
      <c r="F59" s="78">
        <v>14.62</v>
      </c>
      <c r="G59" s="78">
        <v>14.62</v>
      </c>
      <c r="H59" s="78">
        <v>14.99</v>
      </c>
      <c r="I59">
        <v>66.34</v>
      </c>
      <c r="J59">
        <v>271.58</v>
      </c>
      <c r="K59">
        <v>101.15</v>
      </c>
      <c r="L59">
        <v>10.68</v>
      </c>
      <c r="M59">
        <v>43.57</v>
      </c>
      <c r="N59" s="135">
        <v>27.66</v>
      </c>
      <c r="O59" s="135">
        <v>27.67</v>
      </c>
      <c r="P59" s="135">
        <v>27.67</v>
      </c>
      <c r="Q59">
        <v>10.77</v>
      </c>
      <c r="R59">
        <v>97.06</v>
      </c>
      <c r="S59">
        <v>0</v>
      </c>
      <c r="T59">
        <v>19.05</v>
      </c>
      <c r="U59">
        <v>6.35</v>
      </c>
      <c r="V59">
        <v>6.35</v>
      </c>
      <c r="W59">
        <v>229.38</v>
      </c>
      <c r="X59">
        <v>45.87</v>
      </c>
      <c r="Y59">
        <v>72.790000000000006</v>
      </c>
      <c r="Z59">
        <v>45.3</v>
      </c>
      <c r="AA59">
        <v>93.34</v>
      </c>
      <c r="AB59">
        <v>46.66</v>
      </c>
    </row>
    <row r="60" spans="1:28">
      <c r="A60" t="s">
        <v>102</v>
      </c>
      <c r="B60" s="75">
        <v>215.24</v>
      </c>
      <c r="C60" s="75">
        <v>0</v>
      </c>
      <c r="D60" s="135">
        <f t="shared" si="0"/>
        <v>83</v>
      </c>
      <c r="E60" s="75"/>
      <c r="F60" s="78">
        <v>14.21</v>
      </c>
      <c r="G60" s="78">
        <v>14.21</v>
      </c>
      <c r="H60" s="78">
        <v>14.57</v>
      </c>
      <c r="I60">
        <v>94.76</v>
      </c>
      <c r="J60">
        <v>271.58</v>
      </c>
      <c r="K60">
        <v>101.15</v>
      </c>
      <c r="L60">
        <v>10.68</v>
      </c>
      <c r="M60">
        <v>43.63</v>
      </c>
      <c r="N60" s="135">
        <v>27.66</v>
      </c>
      <c r="O60" s="135">
        <v>27.67</v>
      </c>
      <c r="P60" s="135">
        <v>27.67</v>
      </c>
      <c r="Q60">
        <v>10.77</v>
      </c>
      <c r="R60">
        <v>99.66</v>
      </c>
      <c r="S60">
        <v>0</v>
      </c>
      <c r="T60">
        <v>19.05</v>
      </c>
      <c r="U60">
        <v>6.35</v>
      </c>
      <c r="V60">
        <v>6.35</v>
      </c>
      <c r="W60">
        <v>229.38</v>
      </c>
      <c r="X60">
        <v>45.87</v>
      </c>
      <c r="Y60">
        <v>72.099999999999994</v>
      </c>
      <c r="Z60">
        <v>45.01</v>
      </c>
      <c r="AA60">
        <v>93.34</v>
      </c>
      <c r="AB60">
        <v>46.66</v>
      </c>
    </row>
    <row r="61" spans="1:28">
      <c r="A61" t="s">
        <v>103</v>
      </c>
      <c r="B61" s="75">
        <v>215.24</v>
      </c>
      <c r="C61" s="75">
        <v>0</v>
      </c>
      <c r="D61" s="135">
        <f t="shared" si="0"/>
        <v>83</v>
      </c>
      <c r="E61" s="75"/>
      <c r="F61" s="78">
        <v>13.64</v>
      </c>
      <c r="G61" s="78">
        <v>13.64</v>
      </c>
      <c r="H61" s="78">
        <v>13.99</v>
      </c>
      <c r="I61">
        <v>115.99</v>
      </c>
      <c r="J61">
        <v>271.58</v>
      </c>
      <c r="K61">
        <v>101.15</v>
      </c>
      <c r="L61">
        <v>10.68</v>
      </c>
      <c r="M61">
        <v>43.5</v>
      </c>
      <c r="N61" s="135">
        <v>27.66</v>
      </c>
      <c r="O61" s="135">
        <v>27.67</v>
      </c>
      <c r="P61" s="135">
        <v>27.67</v>
      </c>
      <c r="Q61">
        <v>10.77</v>
      </c>
      <c r="R61">
        <v>100.38</v>
      </c>
      <c r="S61">
        <v>0</v>
      </c>
      <c r="T61">
        <v>19.239999999999998</v>
      </c>
      <c r="U61">
        <v>6.41</v>
      </c>
      <c r="V61">
        <v>6.42</v>
      </c>
      <c r="W61">
        <v>227.71</v>
      </c>
      <c r="X61">
        <v>45.54</v>
      </c>
      <c r="Y61">
        <v>71.02</v>
      </c>
      <c r="Z61">
        <v>42.47</v>
      </c>
      <c r="AA61">
        <v>93.34</v>
      </c>
      <c r="AB61">
        <v>46.66</v>
      </c>
    </row>
    <row r="62" spans="1:28">
      <c r="A62" t="s">
        <v>104</v>
      </c>
      <c r="B62" s="75">
        <v>261.29000000000002</v>
      </c>
      <c r="C62" s="75">
        <v>0</v>
      </c>
      <c r="D62" s="135">
        <f t="shared" si="0"/>
        <v>83</v>
      </c>
      <c r="E62" s="75"/>
      <c r="F62" s="78">
        <v>13.18</v>
      </c>
      <c r="G62" s="78">
        <v>13.18</v>
      </c>
      <c r="H62" s="78">
        <v>13.51</v>
      </c>
      <c r="I62">
        <v>115.99</v>
      </c>
      <c r="J62">
        <v>271.58</v>
      </c>
      <c r="K62">
        <v>101.15</v>
      </c>
      <c r="L62">
        <v>10.68</v>
      </c>
      <c r="M62">
        <v>43.61</v>
      </c>
      <c r="N62" s="135">
        <v>27.66</v>
      </c>
      <c r="O62" s="135">
        <v>27.67</v>
      </c>
      <c r="P62" s="135">
        <v>27.67</v>
      </c>
      <c r="Q62">
        <v>10.77</v>
      </c>
      <c r="R62">
        <v>98.52</v>
      </c>
      <c r="S62">
        <v>0</v>
      </c>
      <c r="T62">
        <v>19.91</v>
      </c>
      <c r="U62">
        <v>6.64</v>
      </c>
      <c r="V62">
        <v>6.62</v>
      </c>
      <c r="W62">
        <v>225.21</v>
      </c>
      <c r="X62">
        <v>45.04</v>
      </c>
      <c r="Y62">
        <v>68.88</v>
      </c>
      <c r="Z62">
        <v>39.85</v>
      </c>
      <c r="AA62">
        <v>96.67</v>
      </c>
      <c r="AB62">
        <v>48.33</v>
      </c>
    </row>
    <row r="63" spans="1:28">
      <c r="A63" t="s">
        <v>105</v>
      </c>
      <c r="B63" s="75">
        <v>261.29000000000002</v>
      </c>
      <c r="C63" s="75">
        <v>0</v>
      </c>
      <c r="D63" s="135">
        <f t="shared" si="0"/>
        <v>83</v>
      </c>
      <c r="E63" s="75"/>
      <c r="F63" s="78">
        <v>12.66</v>
      </c>
      <c r="G63" s="78">
        <v>12.66</v>
      </c>
      <c r="H63" s="78">
        <v>12.98</v>
      </c>
      <c r="I63">
        <v>115.99</v>
      </c>
      <c r="J63">
        <v>271.58</v>
      </c>
      <c r="K63">
        <v>101.15</v>
      </c>
      <c r="L63">
        <v>10.68</v>
      </c>
      <c r="M63">
        <v>43.53</v>
      </c>
      <c r="N63" s="135">
        <v>27.66</v>
      </c>
      <c r="O63" s="135">
        <v>27.67</v>
      </c>
      <c r="P63" s="135">
        <v>27.67</v>
      </c>
      <c r="Q63">
        <v>10.77</v>
      </c>
      <c r="R63">
        <v>74.11</v>
      </c>
      <c r="S63">
        <v>0</v>
      </c>
      <c r="T63">
        <v>22.19</v>
      </c>
      <c r="U63">
        <v>7.4</v>
      </c>
      <c r="V63">
        <v>7.4</v>
      </c>
      <c r="W63">
        <v>221.97</v>
      </c>
      <c r="X63">
        <v>44.39</v>
      </c>
      <c r="Y63">
        <v>64.459999999999994</v>
      </c>
      <c r="Z63">
        <v>38.9</v>
      </c>
      <c r="AA63">
        <v>93.34</v>
      </c>
      <c r="AB63">
        <v>46.66</v>
      </c>
    </row>
    <row r="64" spans="1:28">
      <c r="A64" t="s">
        <v>106</v>
      </c>
      <c r="B64" s="75">
        <v>261.29000000000002</v>
      </c>
      <c r="C64" s="75">
        <v>0</v>
      </c>
      <c r="D64" s="135">
        <f t="shared" si="0"/>
        <v>83</v>
      </c>
      <c r="E64" s="75"/>
      <c r="F64" s="78">
        <v>12.02</v>
      </c>
      <c r="G64" s="78">
        <v>12.02</v>
      </c>
      <c r="H64" s="78">
        <v>12.32</v>
      </c>
      <c r="I64">
        <v>115.99</v>
      </c>
      <c r="J64">
        <v>271.58</v>
      </c>
      <c r="K64">
        <v>101.15</v>
      </c>
      <c r="L64">
        <v>10.68</v>
      </c>
      <c r="M64">
        <v>43.64</v>
      </c>
      <c r="N64" s="135">
        <v>27.66</v>
      </c>
      <c r="O64" s="135">
        <v>27.67</v>
      </c>
      <c r="P64" s="135">
        <v>27.67</v>
      </c>
      <c r="Q64">
        <v>10.77</v>
      </c>
      <c r="R64">
        <v>74.430000000000007</v>
      </c>
      <c r="S64">
        <v>0</v>
      </c>
      <c r="T64">
        <v>23.14</v>
      </c>
      <c r="U64">
        <v>7.71</v>
      </c>
      <c r="V64">
        <v>7.72</v>
      </c>
      <c r="W64">
        <v>212.71</v>
      </c>
      <c r="X64">
        <v>42.54</v>
      </c>
      <c r="Y64">
        <v>60.94</v>
      </c>
      <c r="Z64">
        <v>36.64</v>
      </c>
      <c r="AA64">
        <v>90</v>
      </c>
      <c r="AB64">
        <v>45</v>
      </c>
    </row>
    <row r="65" spans="1:28">
      <c r="A65" t="s">
        <v>107</v>
      </c>
      <c r="B65" s="75">
        <v>261.29000000000002</v>
      </c>
      <c r="C65" s="75">
        <v>0</v>
      </c>
      <c r="D65" s="135">
        <f t="shared" si="0"/>
        <v>83</v>
      </c>
      <c r="E65" s="75"/>
      <c r="F65" s="78">
        <v>11.43</v>
      </c>
      <c r="G65" s="78">
        <v>11.43</v>
      </c>
      <c r="H65" s="78">
        <v>11.72</v>
      </c>
      <c r="I65">
        <v>115.99</v>
      </c>
      <c r="J65">
        <v>271.58</v>
      </c>
      <c r="K65">
        <v>101.15</v>
      </c>
      <c r="L65">
        <v>10.68</v>
      </c>
      <c r="M65">
        <v>43.53</v>
      </c>
      <c r="N65" s="135">
        <v>27.66</v>
      </c>
      <c r="O65" s="135">
        <v>27.67</v>
      </c>
      <c r="P65" s="135">
        <v>27.67</v>
      </c>
      <c r="Q65">
        <v>10.77</v>
      </c>
      <c r="R65">
        <v>73.739999999999995</v>
      </c>
      <c r="S65">
        <v>0</v>
      </c>
      <c r="T65">
        <v>23.25</v>
      </c>
      <c r="U65">
        <v>7.75</v>
      </c>
      <c r="V65">
        <v>7.75</v>
      </c>
      <c r="W65">
        <v>208.43</v>
      </c>
      <c r="X65">
        <v>41.68</v>
      </c>
      <c r="Y65">
        <v>57.43</v>
      </c>
      <c r="Z65">
        <v>34.159999999999997</v>
      </c>
      <c r="AA65">
        <v>90</v>
      </c>
      <c r="AB65">
        <v>45</v>
      </c>
    </row>
    <row r="66" spans="1:28">
      <c r="A66" t="s">
        <v>108</v>
      </c>
      <c r="B66" s="75">
        <v>261.29000000000002</v>
      </c>
      <c r="C66" s="75">
        <v>0</v>
      </c>
      <c r="D66" s="135">
        <f t="shared" si="0"/>
        <v>83</v>
      </c>
      <c r="E66" s="75"/>
      <c r="F66" s="78">
        <v>10.64</v>
      </c>
      <c r="G66" s="78">
        <v>10.64</v>
      </c>
      <c r="H66" s="78">
        <v>10.91</v>
      </c>
      <c r="I66">
        <v>115.99</v>
      </c>
      <c r="J66">
        <v>271.58</v>
      </c>
      <c r="K66">
        <v>101.15</v>
      </c>
      <c r="L66">
        <v>10.68</v>
      </c>
      <c r="M66">
        <v>43.45</v>
      </c>
      <c r="N66" s="135">
        <v>27.66</v>
      </c>
      <c r="O66" s="135">
        <v>27.67</v>
      </c>
      <c r="P66" s="135">
        <v>27.67</v>
      </c>
      <c r="Q66">
        <v>10.77</v>
      </c>
      <c r="R66">
        <v>68.66</v>
      </c>
      <c r="S66">
        <v>0</v>
      </c>
      <c r="T66">
        <v>23.26</v>
      </c>
      <c r="U66">
        <v>7.75</v>
      </c>
      <c r="V66">
        <v>7.76</v>
      </c>
      <c r="W66">
        <v>187.77</v>
      </c>
      <c r="X66">
        <v>37.549999999999997</v>
      </c>
      <c r="Y66">
        <v>53.52</v>
      </c>
      <c r="Z66">
        <v>31.55</v>
      </c>
      <c r="AA66">
        <v>86.67</v>
      </c>
      <c r="AB66">
        <v>43.33</v>
      </c>
    </row>
    <row r="67" spans="1:28">
      <c r="A67" t="s">
        <v>109</v>
      </c>
      <c r="B67" s="75">
        <v>261.29000000000002</v>
      </c>
      <c r="C67" s="75">
        <v>0</v>
      </c>
      <c r="D67" s="135">
        <f t="shared" si="0"/>
        <v>83</v>
      </c>
      <c r="E67" s="75"/>
      <c r="F67" s="78">
        <v>9.94</v>
      </c>
      <c r="G67" s="78">
        <v>9.94</v>
      </c>
      <c r="H67" s="78">
        <v>10.18</v>
      </c>
      <c r="I67">
        <v>115.99</v>
      </c>
      <c r="J67">
        <v>271.58</v>
      </c>
      <c r="K67">
        <v>101.15</v>
      </c>
      <c r="L67">
        <v>10.68</v>
      </c>
      <c r="M67">
        <v>43.49</v>
      </c>
      <c r="N67" s="135">
        <v>27.66</v>
      </c>
      <c r="O67" s="135">
        <v>27.67</v>
      </c>
      <c r="P67" s="135">
        <v>27.67</v>
      </c>
      <c r="Q67">
        <v>10.77</v>
      </c>
      <c r="R67">
        <v>60.1</v>
      </c>
      <c r="S67">
        <v>0</v>
      </c>
      <c r="T67">
        <v>23.3</v>
      </c>
      <c r="U67">
        <v>7.77</v>
      </c>
      <c r="V67">
        <v>7.75</v>
      </c>
      <c r="W67">
        <v>171.95</v>
      </c>
      <c r="X67">
        <v>34.39</v>
      </c>
      <c r="Y67">
        <v>49.92</v>
      </c>
      <c r="Z67">
        <v>28.48</v>
      </c>
      <c r="AA67">
        <v>80</v>
      </c>
      <c r="AB67">
        <v>40</v>
      </c>
    </row>
    <row r="68" spans="1:28">
      <c r="A68" t="s">
        <v>110</v>
      </c>
      <c r="B68" s="75">
        <v>261.29000000000002</v>
      </c>
      <c r="C68" s="75">
        <v>0</v>
      </c>
      <c r="D68" s="135">
        <f t="shared" ref="D68:D98" si="1">N68+O68+P68</f>
        <v>83</v>
      </c>
      <c r="E68" s="75"/>
      <c r="F68" s="78">
        <v>9.02</v>
      </c>
      <c r="G68" s="78">
        <v>9.02</v>
      </c>
      <c r="H68" s="78">
        <v>9.25</v>
      </c>
      <c r="I68">
        <v>115.99</v>
      </c>
      <c r="J68">
        <v>271.58</v>
      </c>
      <c r="K68">
        <v>101.15</v>
      </c>
      <c r="L68">
        <v>10.68</v>
      </c>
      <c r="M68">
        <v>43.56</v>
      </c>
      <c r="N68" s="135">
        <v>29.85</v>
      </c>
      <c r="O68" s="135">
        <v>23.3</v>
      </c>
      <c r="P68" s="135">
        <v>29.85</v>
      </c>
      <c r="Q68">
        <v>10.77</v>
      </c>
      <c r="R68">
        <v>50.84</v>
      </c>
      <c r="S68">
        <v>0</v>
      </c>
      <c r="T68">
        <v>23.21</v>
      </c>
      <c r="U68">
        <v>7.74</v>
      </c>
      <c r="V68">
        <v>7.73</v>
      </c>
      <c r="W68">
        <v>152.58000000000001</v>
      </c>
      <c r="X68">
        <v>30.52</v>
      </c>
      <c r="Y68">
        <v>45.68</v>
      </c>
      <c r="Z68">
        <v>25.27</v>
      </c>
      <c r="AA68">
        <v>73.34</v>
      </c>
      <c r="AB68">
        <v>36.659999999999997</v>
      </c>
    </row>
    <row r="69" spans="1:28">
      <c r="A69" t="s">
        <v>111</v>
      </c>
      <c r="B69" s="75">
        <v>261.29000000000002</v>
      </c>
      <c r="C69" s="75">
        <v>0</v>
      </c>
      <c r="D69" s="135">
        <f t="shared" si="1"/>
        <v>62.38</v>
      </c>
      <c r="E69" s="75"/>
      <c r="F69" s="78">
        <v>8.1</v>
      </c>
      <c r="G69" s="78">
        <v>8.1</v>
      </c>
      <c r="H69" s="78">
        <v>8.31</v>
      </c>
      <c r="I69">
        <v>115.99</v>
      </c>
      <c r="J69">
        <v>271.58</v>
      </c>
      <c r="K69">
        <v>101.15</v>
      </c>
      <c r="L69">
        <v>10.68</v>
      </c>
      <c r="M69">
        <v>43.24</v>
      </c>
      <c r="N69" s="135">
        <v>20.8</v>
      </c>
      <c r="O69" s="135">
        <v>20.79</v>
      </c>
      <c r="P69" s="135">
        <v>20.79</v>
      </c>
      <c r="Q69">
        <v>10.14</v>
      </c>
      <c r="R69">
        <v>25.84</v>
      </c>
      <c r="S69">
        <v>0</v>
      </c>
      <c r="T69">
        <v>24.09</v>
      </c>
      <c r="U69">
        <v>8.0299999999999994</v>
      </c>
      <c r="V69">
        <v>8.0299999999999994</v>
      </c>
      <c r="W69">
        <v>133.08000000000001</v>
      </c>
      <c r="X69">
        <v>26.62</v>
      </c>
      <c r="Y69">
        <v>40.78</v>
      </c>
      <c r="Z69">
        <v>25.59</v>
      </c>
      <c r="AA69">
        <v>66.67</v>
      </c>
      <c r="AB69">
        <v>33.33</v>
      </c>
    </row>
    <row r="70" spans="1:28">
      <c r="A70" t="s">
        <v>112</v>
      </c>
      <c r="B70" s="75">
        <v>261.29000000000002</v>
      </c>
      <c r="C70" s="75">
        <v>0</v>
      </c>
      <c r="D70" s="135">
        <f t="shared" si="1"/>
        <v>43.769999999999996</v>
      </c>
      <c r="E70" s="75"/>
      <c r="F70" s="78">
        <v>7.15</v>
      </c>
      <c r="G70" s="78">
        <v>7.15</v>
      </c>
      <c r="H70" s="78">
        <v>7.32</v>
      </c>
      <c r="I70">
        <v>115.99</v>
      </c>
      <c r="J70">
        <v>271.58</v>
      </c>
      <c r="K70">
        <v>101.15</v>
      </c>
      <c r="L70">
        <v>10.68</v>
      </c>
      <c r="M70">
        <v>43.11</v>
      </c>
      <c r="N70" s="135">
        <v>14.59</v>
      </c>
      <c r="O70" s="135">
        <v>14.59</v>
      </c>
      <c r="P70" s="135">
        <v>14.59</v>
      </c>
      <c r="Q70">
        <v>10.14</v>
      </c>
      <c r="R70">
        <v>24.16</v>
      </c>
      <c r="S70">
        <v>0</v>
      </c>
      <c r="T70">
        <v>24.86</v>
      </c>
      <c r="U70">
        <v>8.2899999999999991</v>
      </c>
      <c r="V70">
        <v>8.2799999999999994</v>
      </c>
      <c r="W70">
        <v>112.81</v>
      </c>
      <c r="X70">
        <v>22.56</v>
      </c>
      <c r="Y70">
        <v>35.299999999999997</v>
      </c>
      <c r="Z70">
        <v>22.87</v>
      </c>
      <c r="AA70">
        <v>60</v>
      </c>
      <c r="AB70">
        <v>30</v>
      </c>
    </row>
    <row r="71" spans="1:28">
      <c r="A71" t="s">
        <v>113</v>
      </c>
      <c r="B71" s="75">
        <v>261.29000000000002</v>
      </c>
      <c r="C71" s="75">
        <v>0</v>
      </c>
      <c r="D71" s="135">
        <f t="shared" si="1"/>
        <v>27.86</v>
      </c>
      <c r="E71" s="75"/>
      <c r="F71" s="78">
        <v>6.26</v>
      </c>
      <c r="G71" s="78">
        <v>6.26</v>
      </c>
      <c r="H71" s="78">
        <v>6.42</v>
      </c>
      <c r="I71">
        <v>115.99</v>
      </c>
      <c r="J71">
        <v>271.58</v>
      </c>
      <c r="K71">
        <v>101.15</v>
      </c>
      <c r="L71">
        <v>10.68</v>
      </c>
      <c r="M71">
        <v>43.03</v>
      </c>
      <c r="N71" s="135">
        <v>9.2799999999999994</v>
      </c>
      <c r="O71" s="135">
        <v>9.2899999999999991</v>
      </c>
      <c r="P71" s="135">
        <v>9.2899999999999991</v>
      </c>
      <c r="Q71">
        <v>10.14</v>
      </c>
      <c r="R71">
        <v>24.25</v>
      </c>
      <c r="S71">
        <v>0</v>
      </c>
      <c r="T71">
        <v>25.49</v>
      </c>
      <c r="U71">
        <v>8.49</v>
      </c>
      <c r="V71">
        <v>8.5</v>
      </c>
      <c r="W71">
        <v>91.44</v>
      </c>
      <c r="X71">
        <v>18.29</v>
      </c>
      <c r="Y71">
        <v>29.6</v>
      </c>
      <c r="Z71">
        <v>20.14</v>
      </c>
      <c r="AA71">
        <v>53.34</v>
      </c>
      <c r="AB71">
        <v>26.66</v>
      </c>
    </row>
    <row r="72" spans="1:28">
      <c r="A72" t="s">
        <v>114</v>
      </c>
      <c r="B72" s="75">
        <v>261.29000000000002</v>
      </c>
      <c r="C72" s="75">
        <v>0</v>
      </c>
      <c r="D72" s="135">
        <f t="shared" si="1"/>
        <v>18.89</v>
      </c>
      <c r="E72" s="75"/>
      <c r="F72" s="78">
        <v>5.19</v>
      </c>
      <c r="G72" s="78">
        <v>5.19</v>
      </c>
      <c r="H72" s="78">
        <v>5.32</v>
      </c>
      <c r="I72">
        <v>115.99</v>
      </c>
      <c r="J72">
        <v>271.58</v>
      </c>
      <c r="K72">
        <v>101.15</v>
      </c>
      <c r="L72">
        <v>10.68</v>
      </c>
      <c r="M72">
        <v>43.1</v>
      </c>
      <c r="N72" s="135">
        <v>6.29</v>
      </c>
      <c r="O72" s="135">
        <v>6.3</v>
      </c>
      <c r="P72" s="135">
        <v>6.3</v>
      </c>
      <c r="Q72">
        <v>10.14</v>
      </c>
      <c r="R72">
        <v>19.600000000000001</v>
      </c>
      <c r="S72">
        <v>0</v>
      </c>
      <c r="T72">
        <v>26.39</v>
      </c>
      <c r="U72">
        <v>8.8000000000000007</v>
      </c>
      <c r="V72">
        <v>8.7899999999999991</v>
      </c>
      <c r="W72">
        <v>69.64</v>
      </c>
      <c r="X72">
        <v>13.93</v>
      </c>
      <c r="Y72">
        <v>24.05</v>
      </c>
      <c r="Z72">
        <v>16.18</v>
      </c>
      <c r="AA72">
        <v>46.67</v>
      </c>
      <c r="AB72">
        <v>23.33</v>
      </c>
    </row>
    <row r="73" spans="1:28">
      <c r="A73" t="s">
        <v>115</v>
      </c>
      <c r="B73" s="75">
        <v>261.29000000000002</v>
      </c>
      <c r="C73" s="75">
        <v>0</v>
      </c>
      <c r="D73" s="135">
        <f t="shared" si="1"/>
        <v>9.4600000000000009</v>
      </c>
      <c r="E73" s="75"/>
      <c r="F73" s="78">
        <v>4.17</v>
      </c>
      <c r="G73" s="78">
        <v>4.17</v>
      </c>
      <c r="H73" s="78">
        <v>4.2699999999999996</v>
      </c>
      <c r="I73">
        <v>115.99</v>
      </c>
      <c r="J73">
        <v>271.58</v>
      </c>
      <c r="K73">
        <v>101.15</v>
      </c>
      <c r="L73">
        <v>10.68</v>
      </c>
      <c r="M73">
        <v>43.3</v>
      </c>
      <c r="N73" s="135">
        <v>3.16</v>
      </c>
      <c r="O73" s="135">
        <v>3.15</v>
      </c>
      <c r="P73" s="135">
        <v>3.15</v>
      </c>
      <c r="Q73">
        <v>10.14</v>
      </c>
      <c r="R73">
        <v>11.8</v>
      </c>
      <c r="S73">
        <v>0</v>
      </c>
      <c r="T73">
        <v>26.43</v>
      </c>
      <c r="U73">
        <v>8.81</v>
      </c>
      <c r="V73">
        <v>8.8000000000000007</v>
      </c>
      <c r="W73">
        <v>37.71</v>
      </c>
      <c r="X73">
        <v>7.54</v>
      </c>
      <c r="Y73">
        <v>18.690000000000001</v>
      </c>
      <c r="Z73">
        <v>13.25</v>
      </c>
      <c r="AA73">
        <v>40</v>
      </c>
      <c r="AB73">
        <v>20</v>
      </c>
    </row>
    <row r="74" spans="1:28">
      <c r="A74" t="s">
        <v>116</v>
      </c>
      <c r="B74" s="75">
        <v>261.29000000000002</v>
      </c>
      <c r="C74" s="75">
        <v>0</v>
      </c>
      <c r="D74" s="135">
        <f t="shared" si="1"/>
        <v>0.18</v>
      </c>
      <c r="E74" s="75"/>
      <c r="F74" s="78">
        <v>3.29</v>
      </c>
      <c r="G74" s="78">
        <v>3.29</v>
      </c>
      <c r="H74" s="78">
        <v>3.37</v>
      </c>
      <c r="I74">
        <v>115.99</v>
      </c>
      <c r="J74">
        <v>271.58</v>
      </c>
      <c r="K74">
        <v>101.15</v>
      </c>
      <c r="L74">
        <v>10.68</v>
      </c>
      <c r="M74">
        <v>43.12</v>
      </c>
      <c r="N74" s="135">
        <v>0.06</v>
      </c>
      <c r="O74" s="135">
        <v>0.06</v>
      </c>
      <c r="P74" s="135">
        <v>0.06</v>
      </c>
      <c r="Q74">
        <v>10.14</v>
      </c>
      <c r="R74">
        <v>11.71</v>
      </c>
      <c r="S74">
        <v>0</v>
      </c>
      <c r="T74">
        <v>26.68</v>
      </c>
      <c r="U74">
        <v>8.9</v>
      </c>
      <c r="V74">
        <v>8.89</v>
      </c>
      <c r="W74">
        <v>27.86</v>
      </c>
      <c r="X74">
        <v>5.57</v>
      </c>
      <c r="Y74">
        <v>17.579999999999998</v>
      </c>
      <c r="Z74">
        <v>9.27</v>
      </c>
      <c r="AA74">
        <v>33.33</v>
      </c>
      <c r="AB74">
        <v>16.670000000000002</v>
      </c>
    </row>
    <row r="75" spans="1:28">
      <c r="A75" t="s">
        <v>117</v>
      </c>
      <c r="B75" s="75">
        <v>261.29000000000002</v>
      </c>
      <c r="C75" s="75">
        <v>0</v>
      </c>
      <c r="D75" s="135">
        <f t="shared" si="1"/>
        <v>0</v>
      </c>
      <c r="E75" s="75"/>
      <c r="F75" s="78">
        <v>2.5099999999999998</v>
      </c>
      <c r="G75" s="78">
        <v>2.5099999999999998</v>
      </c>
      <c r="H75" s="78">
        <v>2.58</v>
      </c>
      <c r="I75">
        <v>115.99</v>
      </c>
      <c r="J75">
        <v>271.58</v>
      </c>
      <c r="K75">
        <v>101.15</v>
      </c>
      <c r="L75">
        <v>10.68</v>
      </c>
      <c r="M75">
        <v>42.89</v>
      </c>
      <c r="N75" s="135">
        <v>0</v>
      </c>
      <c r="O75" s="135">
        <v>0</v>
      </c>
      <c r="P75" s="135">
        <v>0</v>
      </c>
      <c r="Q75">
        <v>9.98</v>
      </c>
      <c r="R75">
        <v>11.69</v>
      </c>
      <c r="S75">
        <v>0</v>
      </c>
      <c r="T75">
        <v>35.58</v>
      </c>
      <c r="U75">
        <v>11.86</v>
      </c>
      <c r="V75">
        <v>11.85</v>
      </c>
      <c r="W75">
        <v>12.21</v>
      </c>
      <c r="X75">
        <v>2.44</v>
      </c>
      <c r="Y75">
        <v>13.67</v>
      </c>
      <c r="Z75">
        <v>5.61</v>
      </c>
      <c r="AA75">
        <v>26.67</v>
      </c>
      <c r="AB75">
        <v>13.33</v>
      </c>
    </row>
    <row r="76" spans="1:28">
      <c r="A76" t="s">
        <v>118</v>
      </c>
      <c r="B76" s="75">
        <v>261.29000000000002</v>
      </c>
      <c r="C76" s="75">
        <v>0</v>
      </c>
      <c r="D76" s="135">
        <f t="shared" si="1"/>
        <v>0</v>
      </c>
      <c r="E76" s="75"/>
      <c r="F76" s="78">
        <v>1.84</v>
      </c>
      <c r="G76" s="78">
        <v>1.84</v>
      </c>
      <c r="H76" s="78">
        <v>1.88</v>
      </c>
      <c r="I76">
        <v>115.99</v>
      </c>
      <c r="J76">
        <v>271.58</v>
      </c>
      <c r="K76">
        <v>101.15</v>
      </c>
      <c r="L76">
        <v>10.68</v>
      </c>
      <c r="M76">
        <v>43.11</v>
      </c>
      <c r="N76" s="135">
        <v>0</v>
      </c>
      <c r="O76" s="135">
        <v>0</v>
      </c>
      <c r="P76" s="135">
        <v>0</v>
      </c>
      <c r="Q76">
        <v>9.98</v>
      </c>
      <c r="R76">
        <v>11.26</v>
      </c>
      <c r="S76">
        <v>0</v>
      </c>
      <c r="T76">
        <v>34.369999999999997</v>
      </c>
      <c r="U76">
        <v>11.46</v>
      </c>
      <c r="V76">
        <v>11.45</v>
      </c>
      <c r="W76">
        <v>3.36</v>
      </c>
      <c r="X76">
        <v>0.67</v>
      </c>
      <c r="Y76">
        <v>10.19</v>
      </c>
      <c r="Z76">
        <v>2.5099999999999998</v>
      </c>
      <c r="AA76">
        <v>20</v>
      </c>
      <c r="AB76">
        <v>10</v>
      </c>
    </row>
    <row r="77" spans="1:28">
      <c r="A77" t="s">
        <v>119</v>
      </c>
      <c r="B77" s="75">
        <v>261.29000000000002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115.99</v>
      </c>
      <c r="J77">
        <v>271.58</v>
      </c>
      <c r="K77">
        <v>101.15</v>
      </c>
      <c r="L77">
        <v>10.68</v>
      </c>
      <c r="M77">
        <v>43.26</v>
      </c>
      <c r="N77" s="135">
        <v>0</v>
      </c>
      <c r="O77" s="135">
        <v>0</v>
      </c>
      <c r="P77" s="135">
        <v>0</v>
      </c>
      <c r="Q77">
        <v>9.98</v>
      </c>
      <c r="R77">
        <v>9.76</v>
      </c>
      <c r="S77">
        <v>0</v>
      </c>
      <c r="T77">
        <v>31.67</v>
      </c>
      <c r="U77">
        <v>10.56</v>
      </c>
      <c r="V77">
        <v>10.55</v>
      </c>
      <c r="W77">
        <v>0.09</v>
      </c>
      <c r="X77">
        <v>0.02</v>
      </c>
      <c r="Y77">
        <v>7.36</v>
      </c>
      <c r="Z77">
        <v>0</v>
      </c>
      <c r="AA77">
        <v>13.33</v>
      </c>
      <c r="AB77">
        <v>6.67</v>
      </c>
    </row>
    <row r="78" spans="1:28">
      <c r="A78" t="s">
        <v>120</v>
      </c>
      <c r="B78" s="75">
        <v>261.29000000000002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115.99</v>
      </c>
      <c r="J78">
        <v>271.58</v>
      </c>
      <c r="K78">
        <v>101.15</v>
      </c>
      <c r="L78">
        <v>10.68</v>
      </c>
      <c r="M78">
        <v>43.15</v>
      </c>
      <c r="N78" s="135">
        <v>0</v>
      </c>
      <c r="O78" s="135">
        <v>0</v>
      </c>
      <c r="P78" s="135">
        <v>0</v>
      </c>
      <c r="Q78">
        <v>9.98</v>
      </c>
      <c r="R78">
        <v>7.89</v>
      </c>
      <c r="S78">
        <v>0</v>
      </c>
      <c r="T78">
        <v>30.09</v>
      </c>
      <c r="U78">
        <v>10.029999999999999</v>
      </c>
      <c r="V78">
        <v>10.029999999999999</v>
      </c>
      <c r="W78">
        <v>0</v>
      </c>
      <c r="X78">
        <v>0</v>
      </c>
      <c r="Y78">
        <v>5.15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261.29000000000002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115.99</v>
      </c>
      <c r="J79">
        <v>271.58</v>
      </c>
      <c r="K79">
        <v>101.15</v>
      </c>
      <c r="L79">
        <v>10.68</v>
      </c>
      <c r="M79">
        <v>42.74</v>
      </c>
      <c r="N79" s="135">
        <v>0</v>
      </c>
      <c r="O79" s="135">
        <v>0</v>
      </c>
      <c r="P79" s="135">
        <v>0</v>
      </c>
      <c r="Q79">
        <v>9.98</v>
      </c>
      <c r="R79">
        <v>5.86</v>
      </c>
      <c r="S79">
        <v>10.220000000000001</v>
      </c>
      <c r="T79">
        <v>29.58</v>
      </c>
      <c r="U79">
        <v>9.86</v>
      </c>
      <c r="V79">
        <v>9.85</v>
      </c>
      <c r="W79">
        <v>0</v>
      </c>
      <c r="X79">
        <v>0</v>
      </c>
      <c r="Y79">
        <v>3.3</v>
      </c>
      <c r="Z79">
        <v>0</v>
      </c>
      <c r="AA79">
        <v>3.33</v>
      </c>
      <c r="AB79">
        <v>1.67</v>
      </c>
    </row>
    <row r="80" spans="1:28">
      <c r="A80" t="s">
        <v>122</v>
      </c>
      <c r="B80" s="75">
        <v>261.29000000000002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115.99</v>
      </c>
      <c r="J80">
        <v>271.58</v>
      </c>
      <c r="K80">
        <v>101.15</v>
      </c>
      <c r="L80">
        <v>10.68</v>
      </c>
      <c r="M80">
        <v>42.27</v>
      </c>
      <c r="N80" s="135">
        <v>0</v>
      </c>
      <c r="O80" s="135">
        <v>0</v>
      </c>
      <c r="P80" s="135">
        <v>0</v>
      </c>
      <c r="Q80">
        <v>9.98</v>
      </c>
      <c r="R80">
        <v>4.01</v>
      </c>
      <c r="S80">
        <v>10.220000000000001</v>
      </c>
      <c r="T80">
        <v>20.329999999999998</v>
      </c>
      <c r="U80">
        <v>6.78</v>
      </c>
      <c r="V80">
        <v>6.78</v>
      </c>
      <c r="W80">
        <v>0</v>
      </c>
      <c r="X80">
        <v>0</v>
      </c>
      <c r="Y80">
        <v>1.33</v>
      </c>
      <c r="Z80">
        <v>0</v>
      </c>
      <c r="AA80">
        <v>1.07</v>
      </c>
      <c r="AB80">
        <v>0.53</v>
      </c>
    </row>
    <row r="81" spans="1:28">
      <c r="A81" t="s">
        <v>123</v>
      </c>
      <c r="B81" s="75">
        <v>261.29000000000002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115.99</v>
      </c>
      <c r="J81">
        <v>271.58</v>
      </c>
      <c r="K81">
        <v>101.15</v>
      </c>
      <c r="L81">
        <v>10.68</v>
      </c>
      <c r="M81">
        <v>36.24</v>
      </c>
      <c r="N81" s="135">
        <v>0</v>
      </c>
      <c r="O81" s="135">
        <v>0</v>
      </c>
      <c r="P81" s="135">
        <v>0</v>
      </c>
      <c r="Q81">
        <v>9.98</v>
      </c>
      <c r="R81">
        <v>0</v>
      </c>
      <c r="S81">
        <v>10.220000000000001</v>
      </c>
      <c r="T81">
        <v>20.12</v>
      </c>
      <c r="U81">
        <v>6.71</v>
      </c>
      <c r="V81">
        <v>6.71</v>
      </c>
      <c r="W81">
        <v>0</v>
      </c>
      <c r="X81">
        <v>0</v>
      </c>
      <c r="Y81">
        <v>0</v>
      </c>
      <c r="Z81">
        <v>0</v>
      </c>
      <c r="AA81">
        <v>0.13</v>
      </c>
      <c r="AB81">
        <v>0.06</v>
      </c>
    </row>
    <row r="82" spans="1:28">
      <c r="A82" t="s">
        <v>124</v>
      </c>
      <c r="B82" s="75">
        <v>261.29000000000002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115.99</v>
      </c>
      <c r="J82">
        <v>271.58</v>
      </c>
      <c r="K82">
        <v>101.15</v>
      </c>
      <c r="L82">
        <v>10.68</v>
      </c>
      <c r="M82">
        <v>36.07</v>
      </c>
      <c r="N82" s="135">
        <v>0</v>
      </c>
      <c r="O82" s="135">
        <v>0</v>
      </c>
      <c r="P82" s="135">
        <v>0</v>
      </c>
      <c r="Q82">
        <v>9.98</v>
      </c>
      <c r="R82">
        <v>0</v>
      </c>
      <c r="S82">
        <v>10.220000000000001</v>
      </c>
      <c r="T82">
        <v>19.79</v>
      </c>
      <c r="U82">
        <v>6.6</v>
      </c>
      <c r="V82">
        <v>6.59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261.29000000000002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115.99</v>
      </c>
      <c r="J83">
        <v>271.58</v>
      </c>
      <c r="K83">
        <v>101.15</v>
      </c>
      <c r="L83">
        <v>10.68</v>
      </c>
      <c r="M83">
        <v>36.119999999999997</v>
      </c>
      <c r="N83" s="135">
        <v>0</v>
      </c>
      <c r="O83" s="135">
        <v>0</v>
      </c>
      <c r="P83" s="135">
        <v>0</v>
      </c>
      <c r="Q83">
        <v>9.6</v>
      </c>
      <c r="R83">
        <v>0</v>
      </c>
      <c r="S83">
        <v>10.220000000000001</v>
      </c>
      <c r="T83">
        <v>19.82</v>
      </c>
      <c r="U83">
        <v>6.61</v>
      </c>
      <c r="V83">
        <v>6.6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261.29000000000002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115.99</v>
      </c>
      <c r="J84">
        <v>271.58</v>
      </c>
      <c r="K84">
        <v>101.15</v>
      </c>
      <c r="L84">
        <v>10.68</v>
      </c>
      <c r="M84">
        <v>35.83</v>
      </c>
      <c r="N84" s="135">
        <v>0</v>
      </c>
      <c r="O84" s="135">
        <v>0</v>
      </c>
      <c r="P84" s="135">
        <v>0</v>
      </c>
      <c r="Q84">
        <v>9.6</v>
      </c>
      <c r="R84">
        <v>0</v>
      </c>
      <c r="S84">
        <v>10.220000000000001</v>
      </c>
      <c r="T84">
        <v>20.12</v>
      </c>
      <c r="U84">
        <v>6.71</v>
      </c>
      <c r="V84">
        <v>6.71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261.29000000000002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115.99</v>
      </c>
      <c r="J85">
        <v>271.58</v>
      </c>
      <c r="K85">
        <v>101.15</v>
      </c>
      <c r="L85">
        <v>10.68</v>
      </c>
      <c r="M85">
        <v>35.04</v>
      </c>
      <c r="N85" s="135">
        <v>0</v>
      </c>
      <c r="O85" s="135">
        <v>0</v>
      </c>
      <c r="P85" s="135">
        <v>0</v>
      </c>
      <c r="Q85">
        <v>9.6</v>
      </c>
      <c r="R85">
        <v>0</v>
      </c>
      <c r="S85">
        <v>10.220000000000001</v>
      </c>
      <c r="T85">
        <v>20.38</v>
      </c>
      <c r="U85">
        <v>6.79</v>
      </c>
      <c r="V85">
        <v>6.79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261.29000000000002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115.99</v>
      </c>
      <c r="J86">
        <v>271.58</v>
      </c>
      <c r="K86">
        <v>101.15</v>
      </c>
      <c r="L86">
        <v>10.68</v>
      </c>
      <c r="M86">
        <v>34.39</v>
      </c>
      <c r="N86" s="135">
        <v>0</v>
      </c>
      <c r="O86" s="135">
        <v>0</v>
      </c>
      <c r="P86" s="135">
        <v>0</v>
      </c>
      <c r="Q86">
        <v>9.6</v>
      </c>
      <c r="R86">
        <v>0</v>
      </c>
      <c r="S86">
        <v>10.220000000000001</v>
      </c>
      <c r="T86">
        <v>20.72</v>
      </c>
      <c r="U86">
        <v>6.9</v>
      </c>
      <c r="V86">
        <v>6.91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261.29000000000002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115.99</v>
      </c>
      <c r="J87">
        <v>271.58</v>
      </c>
      <c r="K87">
        <v>101.15</v>
      </c>
      <c r="L87">
        <v>10.68</v>
      </c>
      <c r="M87">
        <v>34.22</v>
      </c>
      <c r="N87" s="135">
        <v>0</v>
      </c>
      <c r="O87" s="135">
        <v>0</v>
      </c>
      <c r="P87" s="135">
        <v>0</v>
      </c>
      <c r="Q87">
        <v>9.3699999999999992</v>
      </c>
      <c r="R87">
        <v>0</v>
      </c>
      <c r="S87">
        <v>7.44</v>
      </c>
      <c r="T87">
        <v>21.22</v>
      </c>
      <c r="U87">
        <v>7.07</v>
      </c>
      <c r="V87">
        <v>7.08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261.29000000000002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115.99</v>
      </c>
      <c r="J88">
        <v>271.58</v>
      </c>
      <c r="K88">
        <v>101.15</v>
      </c>
      <c r="L88">
        <v>10.68</v>
      </c>
      <c r="M88">
        <v>33.630000000000003</v>
      </c>
      <c r="N88" s="135">
        <v>0</v>
      </c>
      <c r="O88" s="135">
        <v>0</v>
      </c>
      <c r="P88" s="135">
        <v>0</v>
      </c>
      <c r="Q88">
        <v>9.3699999999999992</v>
      </c>
      <c r="R88">
        <v>0</v>
      </c>
      <c r="S88">
        <v>7.44</v>
      </c>
      <c r="T88">
        <v>20.51</v>
      </c>
      <c r="U88">
        <v>6.84</v>
      </c>
      <c r="V88">
        <v>6.84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261.29000000000002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115.99</v>
      </c>
      <c r="J89">
        <v>271.58</v>
      </c>
      <c r="K89">
        <v>101.15</v>
      </c>
      <c r="L89">
        <v>10.25</v>
      </c>
      <c r="M89">
        <v>34.020000000000003</v>
      </c>
      <c r="N89" s="135">
        <v>0</v>
      </c>
      <c r="O89" s="135">
        <v>0</v>
      </c>
      <c r="P89" s="135">
        <v>0</v>
      </c>
      <c r="Q89">
        <v>9.3699999999999992</v>
      </c>
      <c r="R89">
        <v>0</v>
      </c>
      <c r="S89">
        <v>7.44</v>
      </c>
      <c r="T89">
        <v>20.46</v>
      </c>
      <c r="U89">
        <v>6.82</v>
      </c>
      <c r="V89">
        <v>6.82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261.29000000000002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115.99</v>
      </c>
      <c r="J90">
        <v>271.58</v>
      </c>
      <c r="K90">
        <v>101.15</v>
      </c>
      <c r="L90">
        <v>10.25</v>
      </c>
      <c r="M90">
        <v>34.54</v>
      </c>
      <c r="N90" s="135">
        <v>0</v>
      </c>
      <c r="O90" s="135">
        <v>0</v>
      </c>
      <c r="P90" s="135">
        <v>0</v>
      </c>
      <c r="Q90">
        <v>9.3699999999999992</v>
      </c>
      <c r="R90">
        <v>0</v>
      </c>
      <c r="S90">
        <v>7.44</v>
      </c>
      <c r="T90">
        <v>20.67</v>
      </c>
      <c r="U90">
        <v>6.89</v>
      </c>
      <c r="V90">
        <v>6.9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261.29000000000002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115.99</v>
      </c>
      <c r="J91">
        <v>271.58</v>
      </c>
      <c r="K91">
        <v>101.15</v>
      </c>
      <c r="L91">
        <v>10.25</v>
      </c>
      <c r="M91">
        <v>39.909999999999997</v>
      </c>
      <c r="N91" s="135">
        <v>0</v>
      </c>
      <c r="O91" s="135">
        <v>0</v>
      </c>
      <c r="P91" s="135">
        <v>0</v>
      </c>
      <c r="Q91">
        <v>9.07</v>
      </c>
      <c r="R91">
        <v>0</v>
      </c>
      <c r="S91">
        <v>7.44</v>
      </c>
      <c r="T91">
        <v>20.73</v>
      </c>
      <c r="U91">
        <v>6.91</v>
      </c>
      <c r="V91">
        <v>6.9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261.29000000000002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115.99</v>
      </c>
      <c r="J92">
        <v>271.58</v>
      </c>
      <c r="K92">
        <v>101.15</v>
      </c>
      <c r="L92">
        <v>10.25</v>
      </c>
      <c r="M92">
        <v>39.71</v>
      </c>
      <c r="N92" s="135">
        <v>0</v>
      </c>
      <c r="O92" s="135">
        <v>0</v>
      </c>
      <c r="P92" s="135">
        <v>0</v>
      </c>
      <c r="Q92">
        <v>9.07</v>
      </c>
      <c r="R92">
        <v>0</v>
      </c>
      <c r="S92">
        <v>7.44</v>
      </c>
      <c r="T92">
        <v>20.71</v>
      </c>
      <c r="U92">
        <v>6.9</v>
      </c>
      <c r="V92">
        <v>6.91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261.29000000000002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115.99</v>
      </c>
      <c r="J93">
        <v>271.58</v>
      </c>
      <c r="K93">
        <v>101.15</v>
      </c>
      <c r="L93">
        <v>10.1</v>
      </c>
      <c r="M93">
        <v>39.64</v>
      </c>
      <c r="N93" s="135">
        <v>0</v>
      </c>
      <c r="O93" s="135">
        <v>0</v>
      </c>
      <c r="P93" s="135">
        <v>0</v>
      </c>
      <c r="Q93">
        <v>9.07</v>
      </c>
      <c r="R93">
        <v>0</v>
      </c>
      <c r="S93">
        <v>7.44</v>
      </c>
      <c r="T93">
        <v>20.68</v>
      </c>
      <c r="U93">
        <v>6.89</v>
      </c>
      <c r="V93">
        <v>6.91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261.29000000000002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115.99</v>
      </c>
      <c r="J94">
        <v>271.58</v>
      </c>
      <c r="K94">
        <v>101.15</v>
      </c>
      <c r="L94">
        <v>10.1</v>
      </c>
      <c r="M94">
        <v>39.44</v>
      </c>
      <c r="N94" s="135">
        <v>0</v>
      </c>
      <c r="O94" s="135">
        <v>0</v>
      </c>
      <c r="P94" s="135">
        <v>0</v>
      </c>
      <c r="Q94">
        <v>9.07</v>
      </c>
      <c r="R94">
        <v>0</v>
      </c>
      <c r="S94">
        <v>7.44</v>
      </c>
      <c r="T94">
        <v>20.66</v>
      </c>
      <c r="U94">
        <v>6.89</v>
      </c>
      <c r="V94">
        <v>6.88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261.29000000000002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115.99</v>
      </c>
      <c r="J95">
        <v>271.58</v>
      </c>
      <c r="K95">
        <v>101.15</v>
      </c>
      <c r="L95">
        <v>10.1</v>
      </c>
      <c r="M95">
        <v>39.31</v>
      </c>
      <c r="N95" s="135">
        <v>0</v>
      </c>
      <c r="O95" s="135">
        <v>0</v>
      </c>
      <c r="P95" s="135">
        <v>0</v>
      </c>
      <c r="Q95">
        <v>8.84</v>
      </c>
      <c r="R95">
        <v>0</v>
      </c>
      <c r="S95">
        <v>7.44</v>
      </c>
      <c r="T95">
        <v>20.239999999999998</v>
      </c>
      <c r="U95">
        <v>6.75</v>
      </c>
      <c r="V95">
        <v>6.74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261.29000000000002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115.99</v>
      </c>
      <c r="J96">
        <v>271.58</v>
      </c>
      <c r="K96">
        <v>101.15</v>
      </c>
      <c r="L96">
        <v>10.1</v>
      </c>
      <c r="M96">
        <v>39.159999999999997</v>
      </c>
      <c r="N96" s="135">
        <v>0</v>
      </c>
      <c r="O96" s="135">
        <v>0</v>
      </c>
      <c r="P96" s="135">
        <v>0</v>
      </c>
      <c r="Q96">
        <v>8.84</v>
      </c>
      <c r="R96">
        <v>0</v>
      </c>
      <c r="S96">
        <v>7.44</v>
      </c>
      <c r="T96">
        <v>19.32</v>
      </c>
      <c r="U96">
        <v>6.44</v>
      </c>
      <c r="V96">
        <v>6.44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261.29000000000002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115.99</v>
      </c>
      <c r="J97">
        <v>271.58</v>
      </c>
      <c r="K97">
        <v>101.15</v>
      </c>
      <c r="L97">
        <v>10.1</v>
      </c>
      <c r="M97">
        <v>41.81</v>
      </c>
      <c r="N97" s="135">
        <v>0</v>
      </c>
      <c r="O97" s="135">
        <v>0</v>
      </c>
      <c r="P97" s="135">
        <v>0</v>
      </c>
      <c r="Q97">
        <v>8.84</v>
      </c>
      <c r="R97">
        <v>0</v>
      </c>
      <c r="S97">
        <v>7.44</v>
      </c>
      <c r="T97">
        <v>18.63</v>
      </c>
      <c r="U97">
        <v>6.21</v>
      </c>
      <c r="V97">
        <v>6.21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261.29000000000002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115.99</v>
      </c>
      <c r="J98">
        <v>271.58</v>
      </c>
      <c r="K98">
        <v>101.15</v>
      </c>
      <c r="L98">
        <v>10.1</v>
      </c>
      <c r="M98">
        <v>41.35</v>
      </c>
      <c r="N98" s="135">
        <v>0</v>
      </c>
      <c r="O98" s="135">
        <v>0</v>
      </c>
      <c r="P98" s="135">
        <v>0</v>
      </c>
      <c r="Q98">
        <v>8.84</v>
      </c>
      <c r="R98">
        <v>0</v>
      </c>
      <c r="S98">
        <v>7.44</v>
      </c>
      <c r="T98">
        <v>17.82</v>
      </c>
      <c r="U98">
        <v>5.94</v>
      </c>
      <c r="V98">
        <v>5.94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6.0752475000000095</v>
      </c>
      <c r="C99" s="75">
        <f t="shared" ref="C99:L99" si="2">SUM(C3:C98)/4000</f>
        <v>0</v>
      </c>
      <c r="D99" s="135">
        <f t="shared" ref="D99" si="3">SUM(D3:D98)/4000</f>
        <v>0.84279499999999996</v>
      </c>
      <c r="E99" s="75"/>
      <c r="F99" s="78">
        <f t="shared" si="2"/>
        <v>0.11881499999999999</v>
      </c>
      <c r="G99" s="78">
        <f t="shared" si="2"/>
        <v>0.11881499999999999</v>
      </c>
      <c r="H99" s="78">
        <f t="shared" si="2"/>
        <v>0.12178500000000002</v>
      </c>
      <c r="I99">
        <f t="shared" si="2"/>
        <v>2.5826049999999978</v>
      </c>
      <c r="J99">
        <f t="shared" si="2"/>
        <v>6.5179200000000144</v>
      </c>
      <c r="K99">
        <f t="shared" si="2"/>
        <v>2.427599999999996</v>
      </c>
      <c r="L99">
        <f t="shared" si="2"/>
        <v>0.18559999999999993</v>
      </c>
      <c r="M99">
        <f t="shared" ref="M99:AB99" si="4">SUM(M3:M98)/4000</f>
        <v>1.0037974999999997</v>
      </c>
      <c r="N99" s="135">
        <f t="shared" si="4"/>
        <v>0.28142249999999985</v>
      </c>
      <c r="O99" s="135">
        <f t="shared" si="4"/>
        <v>0.27986749999999982</v>
      </c>
      <c r="P99" s="135">
        <f t="shared" si="4"/>
        <v>0.28150499999999984</v>
      </c>
      <c r="Q99">
        <f t="shared" si="4"/>
        <v>0.20129000000000005</v>
      </c>
      <c r="R99">
        <f t="shared" si="4"/>
        <v>0.81945000000000023</v>
      </c>
      <c r="S99">
        <f t="shared" si="4"/>
        <v>0.12902500000000006</v>
      </c>
      <c r="T99">
        <f t="shared" si="4"/>
        <v>0.35875750000000001</v>
      </c>
      <c r="U99">
        <f t="shared" si="4"/>
        <v>0.11960499999999996</v>
      </c>
      <c r="V99">
        <f t="shared" si="4"/>
        <v>0.1195575</v>
      </c>
      <c r="W99">
        <f t="shared" si="4"/>
        <v>1.8655700000000006</v>
      </c>
      <c r="X99">
        <f t="shared" si="4"/>
        <v>0.37308249999999998</v>
      </c>
      <c r="Y99">
        <f t="shared" si="4"/>
        <v>0.58321000000000001</v>
      </c>
      <c r="Z99">
        <f t="shared" si="4"/>
        <v>0.35260249999999999</v>
      </c>
      <c r="AA99">
        <f t="shared" si="4"/>
        <v>0.84008500000000019</v>
      </c>
      <c r="AB99">
        <f t="shared" si="4"/>
        <v>0.41997499999999993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44748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44748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65.004999999999995</v>
      </c>
      <c r="C3" s="144">
        <f>'IDT-1 Calculation'!DG3</f>
        <v>40.277000000000001</v>
      </c>
      <c r="D3" s="144">
        <f>'IDT-1 Calculation'!DH3</f>
        <v>0</v>
      </c>
      <c r="E3" s="144">
        <f>'IDT-1 Calculation'!DI3</f>
        <v>0</v>
      </c>
      <c r="F3" s="144">
        <f>'IDT-1 Calculation'!DJ3</f>
        <v>-105.282</v>
      </c>
      <c r="G3" s="145">
        <f>SUM(B3:F3)</f>
        <v>0</v>
      </c>
    </row>
    <row r="4" spans="1:7">
      <c r="A4" s="140" t="s">
        <v>46</v>
      </c>
      <c r="B4" s="136">
        <f>'IDT-1 Calculation'!DF4</f>
        <v>71.831999999999994</v>
      </c>
      <c r="C4" s="136">
        <f>'IDT-1 Calculation'!DG4</f>
        <v>44.506</v>
      </c>
      <c r="D4" s="136">
        <f>'IDT-1 Calculation'!DH4</f>
        <v>0</v>
      </c>
      <c r="E4" s="136">
        <f>'IDT-1 Calculation'!DI4</f>
        <v>0</v>
      </c>
      <c r="F4" s="136">
        <f>'IDT-1 Calculation'!DJ4</f>
        <v>-116.33799999999999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82.894000000000005</v>
      </c>
      <c r="C5" s="136">
        <f>'IDT-1 Calculation'!DG5</f>
        <v>51.36</v>
      </c>
      <c r="D5" s="136">
        <f>'IDT-1 Calculation'!DH5</f>
        <v>0</v>
      </c>
      <c r="E5" s="136">
        <f>'IDT-1 Calculation'!DI5</f>
        <v>0</v>
      </c>
      <c r="F5" s="136">
        <f>'IDT-1 Calculation'!DJ5</f>
        <v>-134.25400000000002</v>
      </c>
      <c r="G5" s="141">
        <f t="shared" si="0"/>
        <v>0</v>
      </c>
    </row>
    <row r="6" spans="1:7">
      <c r="A6" s="140" t="s">
        <v>48</v>
      </c>
      <c r="B6" s="136">
        <f>'IDT-1 Calculation'!DF6</f>
        <v>125.822</v>
      </c>
      <c r="C6" s="136">
        <f>'IDT-1 Calculation'!DG6</f>
        <v>35</v>
      </c>
      <c r="D6" s="136">
        <f>'IDT-1 Calculation'!DH6</f>
        <v>0</v>
      </c>
      <c r="E6" s="136">
        <f>'IDT-1 Calculation'!DI6</f>
        <v>0</v>
      </c>
      <c r="F6" s="136">
        <f>'IDT-1 Calculation'!DJ6</f>
        <v>-160.822</v>
      </c>
      <c r="G6" s="141">
        <f t="shared" si="0"/>
        <v>0</v>
      </c>
    </row>
    <row r="7" spans="1:7">
      <c r="A7" s="140" t="s">
        <v>49</v>
      </c>
      <c r="B7" s="136">
        <f>'IDT-1 Calculation'!DF7</f>
        <v>170.56700000000001</v>
      </c>
      <c r="C7" s="136">
        <f>'IDT-1 Calculation'!DG7</f>
        <v>20</v>
      </c>
      <c r="D7" s="136">
        <f>'IDT-1 Calculation'!DH7</f>
        <v>0</v>
      </c>
      <c r="E7" s="136">
        <f>'IDT-1 Calculation'!DI7</f>
        <v>0</v>
      </c>
      <c r="F7" s="136">
        <f>'IDT-1 Calculation'!DJ7</f>
        <v>-190.56700000000001</v>
      </c>
      <c r="G7" s="141">
        <f t="shared" si="0"/>
        <v>0</v>
      </c>
    </row>
    <row r="8" spans="1:7">
      <c r="A8" s="140" t="s">
        <v>50</v>
      </c>
      <c r="B8" s="136">
        <f>'IDT-1 Calculation'!DF8</f>
        <v>150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-150</v>
      </c>
      <c r="G8" s="141">
        <f t="shared" si="0"/>
        <v>0</v>
      </c>
    </row>
    <row r="9" spans="1:7">
      <c r="A9" s="140" t="s">
        <v>51</v>
      </c>
      <c r="B9" s="136">
        <f>'IDT-1 Calculation'!DF9</f>
        <v>106</v>
      </c>
      <c r="C9" s="136">
        <f>'IDT-1 Calculation'!DG9</f>
        <v>-25</v>
      </c>
      <c r="D9" s="136">
        <f>'IDT-1 Calculation'!DH9</f>
        <v>0</v>
      </c>
      <c r="E9" s="136">
        <f>'IDT-1 Calculation'!DI9</f>
        <v>0</v>
      </c>
      <c r="F9" s="136">
        <f>'IDT-1 Calculation'!DJ9</f>
        <v>-81</v>
      </c>
      <c r="G9" s="141">
        <f t="shared" si="0"/>
        <v>0</v>
      </c>
    </row>
    <row r="10" spans="1:7">
      <c r="A10" s="140" t="s">
        <v>52</v>
      </c>
      <c r="B10" s="136">
        <f>'IDT-1 Calculation'!DF10</f>
        <v>77</v>
      </c>
      <c r="C10" s="136">
        <f>'IDT-1 Calculation'!DG10</f>
        <v>-32.598999999999997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-44.401000000000003</v>
      </c>
      <c r="G10" s="141">
        <f t="shared" si="0"/>
        <v>0</v>
      </c>
    </row>
    <row r="11" spans="1:7">
      <c r="A11" s="140" t="s">
        <v>53</v>
      </c>
      <c r="B11" s="136">
        <f>'IDT-1 Calculation'!DF11</f>
        <v>37</v>
      </c>
      <c r="C11" s="136">
        <f>'IDT-1 Calculation'!DG11</f>
        <v>-15.664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-21.335999999999999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2</v>
      </c>
      <c r="C12" s="136">
        <f>'IDT-1 Calculation'!DG12</f>
        <v>-0.84699999999999998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-1.153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112.384</v>
      </c>
      <c r="C15" s="136">
        <f>'IDT-1 Calculation'!DG15</f>
        <v>-20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-92.384</v>
      </c>
      <c r="G15" s="141">
        <f t="shared" si="0"/>
        <v>0</v>
      </c>
    </row>
    <row r="16" spans="1:7">
      <c r="A16" s="140" t="s">
        <v>58</v>
      </c>
      <c r="B16" s="136">
        <f>'IDT-1 Calculation'!DF16</f>
        <v>89.043000000000006</v>
      </c>
      <c r="C16" s="136">
        <f>'IDT-1 Calculation'!DG16</f>
        <v>-35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-54.042999999999999</v>
      </c>
      <c r="G16" s="141">
        <f t="shared" si="0"/>
        <v>0</v>
      </c>
    </row>
    <row r="17" spans="1:7">
      <c r="A17" s="140" t="s">
        <v>59</v>
      </c>
      <c r="B17" s="136">
        <f>'IDT-1 Calculation'!DF17</f>
        <v>64.801000000000002</v>
      </c>
      <c r="C17" s="136">
        <f>'IDT-1 Calculation'!DG17</f>
        <v>-34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-30.800999999999998</v>
      </c>
      <c r="G17" s="141">
        <f t="shared" si="0"/>
        <v>0</v>
      </c>
    </row>
    <row r="18" spans="1:7">
      <c r="A18" s="140" t="s">
        <v>60</v>
      </c>
      <c r="B18" s="136">
        <f>'IDT-1 Calculation'!DF18</f>
        <v>99.381</v>
      </c>
      <c r="C18" s="136">
        <f>'IDT-1 Calculation'!DG18</f>
        <v>-49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-50.381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131.517</v>
      </c>
      <c r="C19" s="136">
        <f>'IDT-1 Calculation'!DG19</f>
        <v>-64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-67.516999999999996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162.04599999999999</v>
      </c>
      <c r="C20" s="136">
        <f>'IDT-1 Calculation'!DG20</f>
        <v>-79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-83.046000000000006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165</v>
      </c>
      <c r="C21" s="136">
        <f>'IDT-1 Calculation'!DG21</f>
        <v>-69.855000000000004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-95.144999999999996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143</v>
      </c>
      <c r="C22" s="136">
        <f>'IDT-1 Calculation'!DG22</f>
        <v>-60.540999999999997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-82.459000000000003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114</v>
      </c>
      <c r="C23" s="136">
        <f>'IDT-1 Calculation'!DG23</f>
        <v>-48.262999999999998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-65.736999999999995</v>
      </c>
      <c r="G23" s="141">
        <f t="shared" si="0"/>
        <v>0</v>
      </c>
    </row>
    <row r="24" spans="1:7">
      <c r="A24" s="140" t="s">
        <v>66</v>
      </c>
      <c r="B24" s="136">
        <f>'IDT-1 Calculation'!DF24</f>
        <v>93</v>
      </c>
      <c r="C24" s="136">
        <f>'IDT-1 Calculation'!DG24</f>
        <v>-39.372999999999998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-53.627000000000002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74</v>
      </c>
      <c r="C25" s="136">
        <f>'IDT-1 Calculation'!DG25</f>
        <v>-31.329000000000001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-42.670999999999999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44</v>
      </c>
      <c r="C26" s="136">
        <f>'IDT-1 Calculation'!DG26</f>
        <v>-18.628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-25.372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150</v>
      </c>
      <c r="C27" s="136">
        <f>'IDT-1 Calculation'!DG27</f>
        <v>-63.503999999999998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-86.495999999999995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125</v>
      </c>
      <c r="C28" s="136">
        <f>'IDT-1 Calculation'!DG28</f>
        <v>-52.92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-72.08</v>
      </c>
      <c r="G28" s="141">
        <f t="shared" si="0"/>
        <v>0</v>
      </c>
    </row>
    <row r="29" spans="1:7">
      <c r="A29" s="140" t="s">
        <v>71</v>
      </c>
      <c r="B29" s="136">
        <f>'IDT-1 Calculation'!DF29</f>
        <v>94</v>
      </c>
      <c r="C29" s="136">
        <f>'IDT-1 Calculation'!DG29</f>
        <v>-39.795999999999999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-54.204000000000001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50</v>
      </c>
      <c r="C30" s="136">
        <f>'IDT-1 Calculation'!DG30</f>
        <v>-21.167999999999999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-28.832000000000001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22</v>
      </c>
      <c r="C31" s="136">
        <f>'IDT-1 Calculation'!DG31</f>
        <v>-9.3140000000000001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-12.686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</v>
      </c>
      <c r="C41" s="136">
        <f>'IDT-1 Calculation'!DG41</f>
        <v>-0.84699999999999998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-1.153</v>
      </c>
      <c r="G41" s="141">
        <f t="shared" si="0"/>
        <v>0</v>
      </c>
    </row>
    <row r="42" spans="1:7">
      <c r="A42" s="140" t="s">
        <v>84</v>
      </c>
      <c r="B42" s="136">
        <f>'IDT-1 Calculation'!DF42</f>
        <v>41</v>
      </c>
      <c r="C42" s="136">
        <f>'IDT-1 Calculation'!DG42</f>
        <v>-17.358000000000001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-23.641999999999999</v>
      </c>
      <c r="G42" s="141">
        <f t="shared" si="0"/>
        <v>0</v>
      </c>
    </row>
    <row r="43" spans="1:7">
      <c r="A43" s="140" t="s">
        <v>85</v>
      </c>
      <c r="B43" s="136">
        <f>'IDT-1 Calculation'!DF43</f>
        <v>71</v>
      </c>
      <c r="C43" s="136">
        <f>'IDT-1 Calculation'!DG43</f>
        <v>-30.059000000000001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-40.941000000000003</v>
      </c>
      <c r="G43" s="141">
        <f t="shared" si="0"/>
        <v>0</v>
      </c>
    </row>
    <row r="44" spans="1:7">
      <c r="A44" s="140" t="s">
        <v>86</v>
      </c>
      <c r="B44" s="136">
        <f>'IDT-1 Calculation'!DF44</f>
        <v>88</v>
      </c>
      <c r="C44" s="136">
        <f>'IDT-1 Calculation'!DG44</f>
        <v>-37.256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-50.744</v>
      </c>
      <c r="G44" s="141">
        <f t="shared" si="0"/>
        <v>0</v>
      </c>
    </row>
    <row r="45" spans="1:7">
      <c r="A45" s="140" t="s">
        <v>87</v>
      </c>
      <c r="B45" s="136">
        <f>'IDT-1 Calculation'!DF45</f>
        <v>97</v>
      </c>
      <c r="C45" s="136">
        <f>'IDT-1 Calculation'!DG45</f>
        <v>-41.066000000000003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-55.933999999999997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110</v>
      </c>
      <c r="C46" s="136">
        <f>'IDT-1 Calculation'!DG46</f>
        <v>-46.57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-63.43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124.625</v>
      </c>
      <c r="C47" s="136">
        <f>'IDT-1 Calculation'!DG47</f>
        <v>-54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-70.625</v>
      </c>
      <c r="G47" s="141">
        <f t="shared" si="0"/>
        <v>0</v>
      </c>
    </row>
    <row r="48" spans="1:7">
      <c r="A48" s="140" t="s">
        <v>90</v>
      </c>
      <c r="B48" s="136">
        <f>'IDT-1 Calculation'!DF48</f>
        <v>88.865000000000009</v>
      </c>
      <c r="C48" s="136">
        <f>'IDT-1 Calculation'!DG48</f>
        <v>-29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-59.865000000000002</v>
      </c>
      <c r="G48" s="141">
        <f t="shared" si="0"/>
        <v>0</v>
      </c>
    </row>
    <row r="49" spans="1:7">
      <c r="A49" s="140" t="s">
        <v>91</v>
      </c>
      <c r="B49" s="136">
        <f>'IDT-1 Calculation'!DF49</f>
        <v>54.289000000000001</v>
      </c>
      <c r="C49" s="136">
        <f>'IDT-1 Calculation'!DG49</f>
        <v>-9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-45.289000000000001</v>
      </c>
      <c r="G49" s="141">
        <f t="shared" si="0"/>
        <v>0</v>
      </c>
    </row>
    <row r="50" spans="1:7">
      <c r="A50" s="140" t="s">
        <v>92</v>
      </c>
      <c r="B50" s="136">
        <f>'IDT-1 Calculation'!DF50</f>
        <v>41.859000000000002</v>
      </c>
      <c r="C50" s="136">
        <f>'IDT-1 Calculation'!DG50</f>
        <v>-4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-37.859000000000002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24.018999999999998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-24.018999999999998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16.658999999999999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-16.658999999999999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16.779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-16.779</v>
      </c>
      <c r="G53" s="141">
        <f t="shared" si="0"/>
        <v>0</v>
      </c>
    </row>
    <row r="54" spans="1:7">
      <c r="A54" s="140" t="s">
        <v>96</v>
      </c>
      <c r="B54" s="136">
        <f>'IDT-1 Calculation'!DF54</f>
        <v>21.109000000000002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-21.109000000000002</v>
      </c>
      <c r="G54" s="141">
        <f t="shared" si="0"/>
        <v>0</v>
      </c>
    </row>
    <row r="55" spans="1:7">
      <c r="A55" s="140" t="s">
        <v>97</v>
      </c>
      <c r="B55" s="136">
        <f>'IDT-1 Calculation'!DF55</f>
        <v>91.228999999999999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-91.228999999999999</v>
      </c>
      <c r="G55" s="141">
        <f t="shared" si="0"/>
        <v>0</v>
      </c>
    </row>
    <row r="56" spans="1:7">
      <c r="A56" s="140" t="s">
        <v>98</v>
      </c>
      <c r="B56" s="136">
        <f>'IDT-1 Calculation'!DF56</f>
        <v>91.308999999999997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-91.308999999999997</v>
      </c>
      <c r="G56" s="141">
        <f t="shared" si="0"/>
        <v>0</v>
      </c>
    </row>
    <row r="57" spans="1:7">
      <c r="A57" s="140" t="s">
        <v>99</v>
      </c>
      <c r="B57" s="136">
        <f>'IDT-1 Calculation'!DF57</f>
        <v>78.519000000000005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-78.519000000000005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41.168999999999997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-41.168999999999997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7.944</v>
      </c>
      <c r="C76" s="136">
        <f>'IDT-1 Calculation'!DG76</f>
        <v>4.9219999999999997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-12.866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224</v>
      </c>
      <c r="C77" s="136">
        <f>'IDT-1 Calculation'!DG77</f>
        <v>50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-274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228</v>
      </c>
      <c r="C78" s="136">
        <f>'IDT-1 Calculation'!DG78</f>
        <v>40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-268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219</v>
      </c>
      <c r="C79" s="136">
        <f>'IDT-1 Calculation'!DG79</f>
        <v>35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-254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238</v>
      </c>
      <c r="C80" s="136">
        <f>'IDT-1 Calculation'!DG80</f>
        <v>30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-268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251.10400000000001</v>
      </c>
      <c r="C81" s="136">
        <f>'IDT-1 Calculation'!DG81</f>
        <v>40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-291.10400000000004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228.01400000000001</v>
      </c>
      <c r="C82" s="136">
        <f>'IDT-1 Calculation'!DG82</f>
        <v>50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-278.01400000000001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50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-50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25</v>
      </c>
      <c r="C84" s="136">
        <f>'IDT-1 Calculation'!DG84</f>
        <v>55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-80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76</v>
      </c>
      <c r="C85" s="136">
        <f>'IDT-1 Calculation'!DG85</f>
        <v>70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-146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137</v>
      </c>
      <c r="C86" s="136">
        <f>'IDT-1 Calculation'!DG86</f>
        <v>80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-217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171.471</v>
      </c>
      <c r="C87" s="136">
        <f>'IDT-1 Calculation'!DG87</f>
        <v>55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-226.471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132.541</v>
      </c>
      <c r="C88" s="136">
        <f>'IDT-1 Calculation'!DG88</f>
        <v>80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-212.541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115.604</v>
      </c>
      <c r="C89" s="136">
        <f>'IDT-1 Calculation'!DG89</f>
        <v>71.626999999999995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-187.23099999999999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98.531999999999996</v>
      </c>
      <c r="C90" s="136">
        <f>'IDT-1 Calculation'!DG90</f>
        <v>61.048999999999999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-159.58099999999999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84.194000000000003</v>
      </c>
      <c r="C91" s="136">
        <f>'IDT-1 Calculation'!DG91</f>
        <v>52.165999999999997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-136.36000000000001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68.695999999999998</v>
      </c>
      <c r="C92" s="136">
        <f>'IDT-1 Calculation'!DG92</f>
        <v>42.564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-111.25999999999999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60.207000000000001</v>
      </c>
      <c r="C93" s="136">
        <f>'IDT-1 Calculation'!DG93</f>
        <v>37.302999999999997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-97.509999999999991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55.539000000000001</v>
      </c>
      <c r="C94" s="136">
        <f>'IDT-1 Calculation'!DG94</f>
        <v>34.411000000000001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-89.95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49.424999999999997</v>
      </c>
      <c r="C95" s="136">
        <f>'IDT-1 Calculation'!DG95</f>
        <v>30.623999999999999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-80.048999999999992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49.536999999999999</v>
      </c>
      <c r="C96" s="136">
        <f>'IDT-1 Calculation'!DG96</f>
        <v>30.692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-80.228999999999999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53.271999999999998</v>
      </c>
      <c r="C97" s="136">
        <f>'IDT-1 Calculation'!DG97</f>
        <v>33.006999999999998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-86.278999999999996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59.7</v>
      </c>
      <c r="C98" s="149">
        <f>'IDT-1 Calculation'!DG98</f>
        <v>36.988999999999997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-96.688999999999993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1.5883755000000002</v>
      </c>
      <c r="C99" s="152">
        <f>SUM(C3:C98)/4000</f>
        <v>4.5635000000000023E-2</v>
      </c>
      <c r="D99" s="152">
        <f>SUM(D3:D98)/4000</f>
        <v>0</v>
      </c>
      <c r="E99" s="152">
        <f>SUM(E3:E98)/4000</f>
        <v>0</v>
      </c>
      <c r="F99" s="152">
        <f>SUM(F3:F98)/4000</f>
        <v>-1.6340105000000003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160.78802290024987</v>
      </c>
      <c r="L3">
        <v>126.96850462992327</v>
      </c>
      <c r="M3">
        <v>58.924220272904485</v>
      </c>
      <c r="N3">
        <v>51.879712845243311</v>
      </c>
      <c r="O3">
        <v>73.292155441336575</v>
      </c>
      <c r="P3">
        <v>27.26859287054409</v>
      </c>
      <c r="Q3">
        <v>9.5838081671415001</v>
      </c>
      <c r="R3">
        <v>14.740573543015726</v>
      </c>
      <c r="S3">
        <v>11.589686773940343</v>
      </c>
      <c r="T3">
        <v>0</v>
      </c>
      <c r="U3">
        <v>62.107124591947759</v>
      </c>
      <c r="V3">
        <v>9.101733266733266</v>
      </c>
      <c r="W3">
        <v>18.661218620521574</v>
      </c>
      <c r="X3">
        <v>64.789266363109419</v>
      </c>
      <c r="Y3">
        <v>0</v>
      </c>
      <c r="Z3">
        <v>5.7568579199999999</v>
      </c>
      <c r="AA3">
        <v>18.511436736000004</v>
      </c>
      <c r="AB3">
        <v>17.352844704000002</v>
      </c>
      <c r="AC3">
        <v>12.7643852736</v>
      </c>
      <c r="AD3">
        <v>16.071074640000003</v>
      </c>
      <c r="AE3">
        <v>21.7125353952</v>
      </c>
      <c r="AF3">
        <v>6.1515000000000013</v>
      </c>
      <c r="AG3">
        <v>26.652153599999998</v>
      </c>
      <c r="AH3">
        <v>66.880321920000014</v>
      </c>
      <c r="AI3">
        <v>13.6979892</v>
      </c>
      <c r="AJ3">
        <v>0</v>
      </c>
      <c r="AK3">
        <v>22.295999999999999</v>
      </c>
      <c r="AL3">
        <v>59.209269999999989</v>
      </c>
      <c r="AM3">
        <v>2.2833020476190478</v>
      </c>
      <c r="AN3">
        <v>0</v>
      </c>
      <c r="AO3">
        <v>9.4261104000000007</v>
      </c>
      <c r="AP3">
        <v>4.7540984400000008</v>
      </c>
      <c r="AQ3">
        <v>23.581800000000001</v>
      </c>
      <c r="AR3">
        <v>23.516524799999999</v>
      </c>
      <c r="AS3">
        <v>13.943159423999997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36.266404408139294</v>
      </c>
      <c r="BB3">
        <f>SUM(B3:AZ3)-BA3</f>
        <v>1017.9895803788911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160.78802290024987</v>
      </c>
      <c r="L4">
        <v>126.96850462992327</v>
      </c>
      <c r="M4">
        <v>58.924220272904485</v>
      </c>
      <c r="N4">
        <v>51.879712845243311</v>
      </c>
      <c r="O4">
        <v>73.292155441336575</v>
      </c>
      <c r="P4">
        <v>27.26859287054409</v>
      </c>
      <c r="Q4">
        <v>9.5838081671415001</v>
      </c>
      <c r="R4">
        <v>14.740573543015726</v>
      </c>
      <c r="S4">
        <v>11.589686773940343</v>
      </c>
      <c r="T4">
        <v>0</v>
      </c>
      <c r="U4">
        <v>62.107124591947759</v>
      </c>
      <c r="V4">
        <v>9.101733266733266</v>
      </c>
      <c r="W4">
        <v>18.661218620521574</v>
      </c>
      <c r="X4">
        <v>64.789266363109419</v>
      </c>
      <c r="Y4">
        <v>0</v>
      </c>
      <c r="Z4">
        <v>5.7568579199999999</v>
      </c>
      <c r="AA4">
        <v>18.511436736000004</v>
      </c>
      <c r="AB4">
        <v>17.352844704000002</v>
      </c>
      <c r="AC4">
        <v>12.7643852736</v>
      </c>
      <c r="AD4">
        <v>16.071074640000003</v>
      </c>
      <c r="AE4">
        <v>21.7125353952</v>
      </c>
      <c r="AF4">
        <v>6.1515000000000013</v>
      </c>
      <c r="AG4">
        <v>26.652153599999998</v>
      </c>
      <c r="AH4">
        <v>66.880321920000014</v>
      </c>
      <c r="AI4">
        <v>13.6979892</v>
      </c>
      <c r="AJ4">
        <v>0</v>
      </c>
      <c r="AK4">
        <v>22.295999999999999</v>
      </c>
      <c r="AL4">
        <v>59.209269999999989</v>
      </c>
      <c r="AM4">
        <v>2.2833020476190478</v>
      </c>
      <c r="AN4">
        <v>0</v>
      </c>
      <c r="AO4">
        <v>9.4261104000000007</v>
      </c>
      <c r="AP4">
        <v>4.7540984400000008</v>
      </c>
      <c r="AQ4">
        <v>22.184360000000002</v>
      </c>
      <c r="AR4">
        <v>23.516524799999999</v>
      </c>
      <c r="AS4">
        <v>13.943159423999997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36.218332749409129</v>
      </c>
      <c r="BB4">
        <f t="shared" ref="BB4:BB67" si="0">SUM(B4:AZ4)-BA4</f>
        <v>1016.6402120376212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167.91377591746445</v>
      </c>
      <c r="L5">
        <v>126.96850462992327</v>
      </c>
      <c r="M5">
        <v>58.924220272904485</v>
      </c>
      <c r="N5">
        <v>51.879712845243311</v>
      </c>
      <c r="O5">
        <v>73.292155441336575</v>
      </c>
      <c r="P5">
        <v>27.26859287054409</v>
      </c>
      <c r="Q5">
        <v>9.5838081671415001</v>
      </c>
      <c r="R5">
        <v>14.740573543015726</v>
      </c>
      <c r="S5">
        <v>11.589686773940343</v>
      </c>
      <c r="T5">
        <v>0</v>
      </c>
      <c r="U5">
        <v>61.744146990769536</v>
      </c>
      <c r="V5">
        <v>9.101733266733266</v>
      </c>
      <c r="W5">
        <v>18.661218620521574</v>
      </c>
      <c r="X5">
        <v>64.789266363109419</v>
      </c>
      <c r="Y5">
        <v>0</v>
      </c>
      <c r="Z5">
        <v>5.7568579199999999</v>
      </c>
      <c r="AA5">
        <v>18.511436736000004</v>
      </c>
      <c r="AB5">
        <v>17.352844704000002</v>
      </c>
      <c r="AC5">
        <v>12.7643852736</v>
      </c>
      <c r="AD5">
        <v>16.071074640000003</v>
      </c>
      <c r="AE5">
        <v>21.7125353952</v>
      </c>
      <c r="AF5">
        <v>6.1515000000000013</v>
      </c>
      <c r="AG5">
        <v>26.652153599999998</v>
      </c>
      <c r="AH5">
        <v>66.880321920000014</v>
      </c>
      <c r="AI5">
        <v>13.6979892</v>
      </c>
      <c r="AJ5">
        <v>0</v>
      </c>
      <c r="AK5">
        <v>22.295999999999999</v>
      </c>
      <c r="AL5">
        <v>59.209269999999989</v>
      </c>
      <c r="AM5">
        <v>2.2833020476190478</v>
      </c>
      <c r="AN5">
        <v>0</v>
      </c>
      <c r="AO5">
        <v>10.588233600000001</v>
      </c>
      <c r="AP5">
        <v>4.7540984400000008</v>
      </c>
      <c r="AQ5">
        <v>12.402280000000001</v>
      </c>
      <c r="AR5">
        <v>21.334579199999997</v>
      </c>
      <c r="AS5">
        <v>13.943159423999997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36.079386469077122</v>
      </c>
      <c r="BB5">
        <f t="shared" si="0"/>
        <v>1012.7400313339896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167.40953325377305</v>
      </c>
      <c r="L6">
        <v>126.96850462992327</v>
      </c>
      <c r="M6">
        <v>58.924220272904485</v>
      </c>
      <c r="N6">
        <v>51.879712845243311</v>
      </c>
      <c r="O6">
        <v>73.292155441336575</v>
      </c>
      <c r="P6">
        <v>27.26859287054409</v>
      </c>
      <c r="Q6">
        <v>9.5838081671415001</v>
      </c>
      <c r="R6">
        <v>14.740573543015726</v>
      </c>
      <c r="S6">
        <v>11.589686773940343</v>
      </c>
      <c r="T6">
        <v>0</v>
      </c>
      <c r="U6">
        <v>61.744146990769536</v>
      </c>
      <c r="V6">
        <v>9.101733266733266</v>
      </c>
      <c r="W6">
        <v>18.661218620521574</v>
      </c>
      <c r="X6">
        <v>64.789266363109419</v>
      </c>
      <c r="Y6">
        <v>0</v>
      </c>
      <c r="Z6">
        <v>5.7568579199999999</v>
      </c>
      <c r="AA6">
        <v>18.511436736000004</v>
      </c>
      <c r="AB6">
        <v>17.352844704000002</v>
      </c>
      <c r="AC6">
        <v>12.7643852736</v>
      </c>
      <c r="AD6">
        <v>16.071074640000003</v>
      </c>
      <c r="AE6">
        <v>21.7125353952</v>
      </c>
      <c r="AF6">
        <v>6.1515000000000013</v>
      </c>
      <c r="AG6">
        <v>26.652153599999998</v>
      </c>
      <c r="AH6">
        <v>66.880321920000014</v>
      </c>
      <c r="AI6">
        <v>13.6979892</v>
      </c>
      <c r="AJ6">
        <v>0</v>
      </c>
      <c r="AK6">
        <v>22.295999999999999</v>
      </c>
      <c r="AL6">
        <v>59.209269999999989</v>
      </c>
      <c r="AM6">
        <v>2.2833020476190478</v>
      </c>
      <c r="AN6">
        <v>0</v>
      </c>
      <c r="AO6">
        <v>10.588233600000001</v>
      </c>
      <c r="AP6">
        <v>4.7540984400000008</v>
      </c>
      <c r="AQ6">
        <v>6.2011399999999988</v>
      </c>
      <c r="AR6">
        <v>21.334579199999997</v>
      </c>
      <c r="AS6">
        <v>14.179484159999999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35.856850481522123</v>
      </c>
      <c r="BB6">
        <f t="shared" si="0"/>
        <v>1006.4935093938529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167.91377591746445</v>
      </c>
      <c r="L7">
        <v>126.96850462992327</v>
      </c>
      <c r="M7">
        <v>58.924220272904485</v>
      </c>
      <c r="N7">
        <v>51.879712845243311</v>
      </c>
      <c r="O7">
        <v>73.292155441336575</v>
      </c>
      <c r="P7">
        <v>27.26859287054409</v>
      </c>
      <c r="Q7">
        <v>9.5838081671415001</v>
      </c>
      <c r="R7">
        <v>14.740573543015726</v>
      </c>
      <c r="S7">
        <v>11.589686773940343</v>
      </c>
      <c r="T7">
        <v>0</v>
      </c>
      <c r="U7">
        <v>61.744146990769536</v>
      </c>
      <c r="V7">
        <v>9.101733266733266</v>
      </c>
      <c r="W7">
        <v>18.661218620521574</v>
      </c>
      <c r="X7">
        <v>64.789266363109419</v>
      </c>
      <c r="Y7">
        <v>0</v>
      </c>
      <c r="Z7">
        <v>5.7568579199999999</v>
      </c>
      <c r="AA7">
        <v>18.511436736000004</v>
      </c>
      <c r="AB7">
        <v>17.352844704000002</v>
      </c>
      <c r="AC7">
        <v>12.7643852736</v>
      </c>
      <c r="AD7">
        <v>16.071074640000003</v>
      </c>
      <c r="AE7">
        <v>21.7125353952</v>
      </c>
      <c r="AF7">
        <v>6.1515000000000013</v>
      </c>
      <c r="AG7">
        <v>26.652153599999998</v>
      </c>
      <c r="AH7">
        <v>66.880321920000014</v>
      </c>
      <c r="AI7">
        <v>13.6979892</v>
      </c>
      <c r="AJ7">
        <v>0</v>
      </c>
      <c r="AK7">
        <v>22.295999999999999</v>
      </c>
      <c r="AL7">
        <v>59.209269999999989</v>
      </c>
      <c r="AM7">
        <v>2.2833020476190478</v>
      </c>
      <c r="AN7">
        <v>0</v>
      </c>
      <c r="AO7">
        <v>10.588233600000001</v>
      </c>
      <c r="AP7">
        <v>5.0916675600000003</v>
      </c>
      <c r="AQ7">
        <v>6.2011399999999988</v>
      </c>
      <c r="AR7">
        <v>21.334579199999997</v>
      </c>
      <c r="AS7">
        <v>14.179484159999999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35.885808877172359</v>
      </c>
      <c r="BB7">
        <f t="shared" si="0"/>
        <v>1007.3063627818942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167.40953325377305</v>
      </c>
      <c r="L8">
        <v>126.96850462992327</v>
      </c>
      <c r="M8">
        <v>58.924220272904485</v>
      </c>
      <c r="N8">
        <v>51.879712845243311</v>
      </c>
      <c r="O8">
        <v>73.292155441336575</v>
      </c>
      <c r="P8">
        <v>27.26859287054409</v>
      </c>
      <c r="Q8">
        <v>9.5838081671415001</v>
      </c>
      <c r="R8">
        <v>14.740573543015726</v>
      </c>
      <c r="S8">
        <v>11.589686773940343</v>
      </c>
      <c r="T8">
        <v>0</v>
      </c>
      <c r="U8">
        <v>61.744146990769536</v>
      </c>
      <c r="V8">
        <v>9.101733266733266</v>
      </c>
      <c r="W8">
        <v>18.661218620521574</v>
      </c>
      <c r="X8">
        <v>64.789266363109419</v>
      </c>
      <c r="Y8">
        <v>0</v>
      </c>
      <c r="Z8">
        <v>5.7568579199999999</v>
      </c>
      <c r="AA8">
        <v>18.511436736000004</v>
      </c>
      <c r="AB8">
        <v>17.352844704000002</v>
      </c>
      <c r="AC8">
        <v>12.7643852736</v>
      </c>
      <c r="AD8">
        <v>16.071074640000003</v>
      </c>
      <c r="AE8">
        <v>21.7125353952</v>
      </c>
      <c r="AF8">
        <v>6.1515000000000013</v>
      </c>
      <c r="AG8">
        <v>26.652153599999998</v>
      </c>
      <c r="AH8">
        <v>66.880321920000014</v>
      </c>
      <c r="AI8">
        <v>13.6979892</v>
      </c>
      <c r="AJ8">
        <v>0</v>
      </c>
      <c r="AK8">
        <v>22.295999999999999</v>
      </c>
      <c r="AL8">
        <v>59.209269999999989</v>
      </c>
      <c r="AM8">
        <v>2.2833020476190478</v>
      </c>
      <c r="AN8">
        <v>0</v>
      </c>
      <c r="AO8">
        <v>10.588233600000001</v>
      </c>
      <c r="AP8">
        <v>5.654282760000001</v>
      </c>
      <c r="AQ8">
        <v>0</v>
      </c>
      <c r="AR8">
        <v>21.334579199999997</v>
      </c>
      <c r="AS8">
        <v>13.943159423999997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35.666368185991971</v>
      </c>
      <c r="BB8">
        <f t="shared" si="0"/>
        <v>1001.1467112733834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167.91377591746445</v>
      </c>
      <c r="L9">
        <v>126.96850462992327</v>
      </c>
      <c r="M9">
        <v>58.924220272904485</v>
      </c>
      <c r="N9">
        <v>51.879712845243311</v>
      </c>
      <c r="O9">
        <v>73.292155441336575</v>
      </c>
      <c r="P9">
        <v>27.26859287054409</v>
      </c>
      <c r="Q9">
        <v>9.5838081671415001</v>
      </c>
      <c r="R9">
        <v>14.740573543015726</v>
      </c>
      <c r="S9">
        <v>11.589686773940343</v>
      </c>
      <c r="T9">
        <v>0</v>
      </c>
      <c r="U9">
        <v>61.744146990769536</v>
      </c>
      <c r="V9">
        <v>9.101733266733266</v>
      </c>
      <c r="W9">
        <v>18.661218620521574</v>
      </c>
      <c r="X9">
        <v>64.789266363109419</v>
      </c>
      <c r="Y9">
        <v>0</v>
      </c>
      <c r="Z9">
        <v>5.7568579199999999</v>
      </c>
      <c r="AA9">
        <v>18.511436736000004</v>
      </c>
      <c r="AB9">
        <v>17.352844704000002</v>
      </c>
      <c r="AC9">
        <v>12.7643852736</v>
      </c>
      <c r="AD9">
        <v>16.071074640000003</v>
      </c>
      <c r="AE9">
        <v>21.7125353952</v>
      </c>
      <c r="AF9">
        <v>6.1515000000000013</v>
      </c>
      <c r="AG9">
        <v>26.652153599999998</v>
      </c>
      <c r="AH9">
        <v>66.880321920000014</v>
      </c>
      <c r="AI9">
        <v>13.6979892</v>
      </c>
      <c r="AJ9">
        <v>0</v>
      </c>
      <c r="AK9">
        <v>22.295999999999999</v>
      </c>
      <c r="AL9">
        <v>59.209269999999989</v>
      </c>
      <c r="AM9">
        <v>2.2833020476190478</v>
      </c>
      <c r="AN9">
        <v>0</v>
      </c>
      <c r="AO9">
        <v>10.588233600000001</v>
      </c>
      <c r="AP9">
        <v>5.6261520000000003</v>
      </c>
      <c r="AQ9">
        <v>0</v>
      </c>
      <c r="AR9">
        <v>21.334579199999997</v>
      </c>
      <c r="AS9">
        <v>13.943159423999997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35.682746576042206</v>
      </c>
      <c r="BB9">
        <f t="shared" si="0"/>
        <v>1001.6064447870245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167.40953325377305</v>
      </c>
      <c r="L10">
        <v>126.96850462992327</v>
      </c>
      <c r="M10">
        <v>58.924220272904485</v>
      </c>
      <c r="N10">
        <v>51.879712845243311</v>
      </c>
      <c r="O10">
        <v>73.292155441336575</v>
      </c>
      <c r="P10">
        <v>27.26859287054409</v>
      </c>
      <c r="Q10">
        <v>9.5838081671415001</v>
      </c>
      <c r="R10">
        <v>14.740573543015726</v>
      </c>
      <c r="S10">
        <v>11.589686773940343</v>
      </c>
      <c r="T10">
        <v>0</v>
      </c>
      <c r="U10">
        <v>61.744146990769536</v>
      </c>
      <c r="V10">
        <v>9.101733266733266</v>
      </c>
      <c r="W10">
        <v>18.661218620521574</v>
      </c>
      <c r="X10">
        <v>64.789266363109419</v>
      </c>
      <c r="Y10">
        <v>0</v>
      </c>
      <c r="Z10">
        <v>5.7568579199999999</v>
      </c>
      <c r="AA10">
        <v>18.511436736000004</v>
      </c>
      <c r="AB10">
        <v>17.352844704000002</v>
      </c>
      <c r="AC10">
        <v>12.7643852736</v>
      </c>
      <c r="AD10">
        <v>16.071074640000003</v>
      </c>
      <c r="AE10">
        <v>21.7125353952</v>
      </c>
      <c r="AF10">
        <v>6.1515000000000013</v>
      </c>
      <c r="AG10">
        <v>26.652153599999998</v>
      </c>
      <c r="AH10">
        <v>66.880321920000014</v>
      </c>
      <c r="AI10">
        <v>13.6979892</v>
      </c>
      <c r="AJ10">
        <v>0</v>
      </c>
      <c r="AK10">
        <v>22.295999999999999</v>
      </c>
      <c r="AL10">
        <v>59.209269999999989</v>
      </c>
      <c r="AM10">
        <v>2.2833020476190478</v>
      </c>
      <c r="AN10">
        <v>0</v>
      </c>
      <c r="AO10">
        <v>10.588233600000001</v>
      </c>
      <c r="AP10">
        <v>5.6261520000000003</v>
      </c>
      <c r="AQ10">
        <v>0</v>
      </c>
      <c r="AR10">
        <v>21.334579199999997</v>
      </c>
      <c r="AS10">
        <v>14.179484159999999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35.673530220391974</v>
      </c>
      <c r="BB10">
        <f t="shared" si="0"/>
        <v>1001.3477432149832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160.78802290024987</v>
      </c>
      <c r="L11">
        <v>126.96803808587555</v>
      </c>
      <c r="M11">
        <v>58.924220272904485</v>
      </c>
      <c r="N11">
        <v>51.879712845243311</v>
      </c>
      <c r="O11">
        <v>73.292155441336575</v>
      </c>
      <c r="P11">
        <v>27.26859287054409</v>
      </c>
      <c r="Q11">
        <v>9.5838081671415001</v>
      </c>
      <c r="R11">
        <v>14.740573543015726</v>
      </c>
      <c r="S11">
        <v>11.589686773940343</v>
      </c>
      <c r="T11">
        <v>0</v>
      </c>
      <c r="U11">
        <v>61.744146990769536</v>
      </c>
      <c r="V11">
        <v>9.101733266733266</v>
      </c>
      <c r="W11">
        <v>18.661218620521574</v>
      </c>
      <c r="X11">
        <v>64.789266363109419</v>
      </c>
      <c r="Y11">
        <v>0</v>
      </c>
      <c r="Z11">
        <v>5.7568579199999999</v>
      </c>
      <c r="AA11">
        <v>18.511436736000004</v>
      </c>
      <c r="AB11">
        <v>17.352844704000002</v>
      </c>
      <c r="AC11">
        <v>12.7643852736</v>
      </c>
      <c r="AD11">
        <v>16.071074640000003</v>
      </c>
      <c r="AE11">
        <v>21.7125353952</v>
      </c>
      <c r="AF11">
        <v>6.1515000000000013</v>
      </c>
      <c r="AG11">
        <v>26.652153599999998</v>
      </c>
      <c r="AH11">
        <v>66.880321920000014</v>
      </c>
      <c r="AI11">
        <v>6.9887699999999988</v>
      </c>
      <c r="AJ11">
        <v>0</v>
      </c>
      <c r="AK11">
        <v>22.295999999999999</v>
      </c>
      <c r="AL11">
        <v>59.209269999999989</v>
      </c>
      <c r="AM11">
        <v>2.2833020476190478</v>
      </c>
      <c r="AN11">
        <v>0</v>
      </c>
      <c r="AO11">
        <v>10.588233600000001</v>
      </c>
      <c r="AP11">
        <v>5.6261520000000003</v>
      </c>
      <c r="AQ11">
        <v>0</v>
      </c>
      <c r="AR11">
        <v>21.334579199999997</v>
      </c>
      <c r="AS11">
        <v>14.179484159999999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35.214936811210414</v>
      </c>
      <c r="BB11">
        <f t="shared" si="0"/>
        <v>988.47514052659392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160.78802290024987</v>
      </c>
      <c r="L12">
        <v>126.96803808587555</v>
      </c>
      <c r="M12">
        <v>58.924220272904485</v>
      </c>
      <c r="N12">
        <v>51.879712845243311</v>
      </c>
      <c r="O12">
        <v>73.292155441336575</v>
      </c>
      <c r="P12">
        <v>27.26859287054409</v>
      </c>
      <c r="Q12">
        <v>9.5838081671415001</v>
      </c>
      <c r="R12">
        <v>14.740573543015726</v>
      </c>
      <c r="S12">
        <v>11.589686773940343</v>
      </c>
      <c r="T12">
        <v>0</v>
      </c>
      <c r="U12">
        <v>61.744146990769536</v>
      </c>
      <c r="V12">
        <v>9.101733266733266</v>
      </c>
      <c r="W12">
        <v>18.661218620521574</v>
      </c>
      <c r="X12">
        <v>64.789266363109419</v>
      </c>
      <c r="Y12">
        <v>0</v>
      </c>
      <c r="Z12">
        <v>5.7568579199999999</v>
      </c>
      <c r="AA12">
        <v>18.511436736000004</v>
      </c>
      <c r="AB12">
        <v>17.352844704000002</v>
      </c>
      <c r="AC12">
        <v>12.7643852736</v>
      </c>
      <c r="AD12">
        <v>16.071074640000003</v>
      </c>
      <c r="AE12">
        <v>21.7125353952</v>
      </c>
      <c r="AF12">
        <v>6.1515000000000013</v>
      </c>
      <c r="AG12">
        <v>26.652153599999998</v>
      </c>
      <c r="AH12">
        <v>66.880321920000014</v>
      </c>
      <c r="AI12">
        <v>6.9887699999999988</v>
      </c>
      <c r="AJ12">
        <v>0</v>
      </c>
      <c r="AK12">
        <v>22.295999999999999</v>
      </c>
      <c r="AL12">
        <v>59.209269999999989</v>
      </c>
      <c r="AM12">
        <v>2.2833020476190478</v>
      </c>
      <c r="AN12">
        <v>0</v>
      </c>
      <c r="AO12">
        <v>10.588233600000001</v>
      </c>
      <c r="AP12">
        <v>5.6261520000000003</v>
      </c>
      <c r="AQ12">
        <v>0</v>
      </c>
      <c r="AR12">
        <v>21.334579199999997</v>
      </c>
      <c r="AS12">
        <v>13.943159423999997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35.206807219210418</v>
      </c>
      <c r="BB12">
        <f t="shared" si="0"/>
        <v>988.24694538259394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160.78802290024987</v>
      </c>
      <c r="L13">
        <v>126.96803808587555</v>
      </c>
      <c r="M13">
        <v>58.924220272904485</v>
      </c>
      <c r="N13">
        <v>51.879712845243311</v>
      </c>
      <c r="O13">
        <v>73.292155441336575</v>
      </c>
      <c r="P13">
        <v>27.26859287054409</v>
      </c>
      <c r="Q13">
        <v>9.5838081671415001</v>
      </c>
      <c r="R13">
        <v>14.740573543015726</v>
      </c>
      <c r="S13">
        <v>11.589686773940343</v>
      </c>
      <c r="T13">
        <v>0</v>
      </c>
      <c r="U13">
        <v>60.897775423728817</v>
      </c>
      <c r="V13">
        <v>9.101733266733266</v>
      </c>
      <c r="W13">
        <v>18.661218620521574</v>
      </c>
      <c r="X13">
        <v>64.789266363109419</v>
      </c>
      <c r="Y13">
        <v>0</v>
      </c>
      <c r="Z13">
        <v>5.7568579199999999</v>
      </c>
      <c r="AA13">
        <v>18.511436736000004</v>
      </c>
      <c r="AB13">
        <v>17.352844704000002</v>
      </c>
      <c r="AC13">
        <v>12.7643852736</v>
      </c>
      <c r="AD13">
        <v>16.071074640000003</v>
      </c>
      <c r="AE13">
        <v>21.7125353952</v>
      </c>
      <c r="AF13">
        <v>6.1515000000000013</v>
      </c>
      <c r="AG13">
        <v>26.652153599999998</v>
      </c>
      <c r="AH13">
        <v>66.880321920000014</v>
      </c>
      <c r="AI13">
        <v>6.9887699999999988</v>
      </c>
      <c r="AJ13">
        <v>0</v>
      </c>
      <c r="AK13">
        <v>22.295999999999999</v>
      </c>
      <c r="AL13">
        <v>59.209269999999989</v>
      </c>
      <c r="AM13">
        <v>2.2833020476190478</v>
      </c>
      <c r="AN13">
        <v>0</v>
      </c>
      <c r="AO13">
        <v>10.588233600000001</v>
      </c>
      <c r="AP13">
        <v>5.6261520000000003</v>
      </c>
      <c r="AQ13">
        <v>0</v>
      </c>
      <c r="AR13">
        <v>21.334579199999997</v>
      </c>
      <c r="AS13">
        <v>13.943159423999997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35.177692037304226</v>
      </c>
      <c r="BB13">
        <f t="shared" si="0"/>
        <v>987.42968899745938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160.78802290024987</v>
      </c>
      <c r="L14">
        <v>126.96803808587555</v>
      </c>
      <c r="M14">
        <v>58.924220272904485</v>
      </c>
      <c r="N14">
        <v>51.879712845243311</v>
      </c>
      <c r="O14">
        <v>73.292155441336575</v>
      </c>
      <c r="P14">
        <v>27.26859287054409</v>
      </c>
      <c r="Q14">
        <v>9.5838081671415001</v>
      </c>
      <c r="R14">
        <v>14.740573543015726</v>
      </c>
      <c r="S14">
        <v>11.589686773940343</v>
      </c>
      <c r="T14">
        <v>0</v>
      </c>
      <c r="U14">
        <v>60.897775423728817</v>
      </c>
      <c r="V14">
        <v>9.101733266733266</v>
      </c>
      <c r="W14">
        <v>18.661218620521574</v>
      </c>
      <c r="X14">
        <v>64.789266363109419</v>
      </c>
      <c r="Y14">
        <v>0</v>
      </c>
      <c r="Z14">
        <v>5.7568579199999999</v>
      </c>
      <c r="AA14">
        <v>18.511436736000004</v>
      </c>
      <c r="AB14">
        <v>17.352844704000002</v>
      </c>
      <c r="AC14">
        <v>12.7643852736</v>
      </c>
      <c r="AD14">
        <v>16.071074640000003</v>
      </c>
      <c r="AE14">
        <v>21.7125353952</v>
      </c>
      <c r="AF14">
        <v>6.1515000000000013</v>
      </c>
      <c r="AG14">
        <v>26.652153599999998</v>
      </c>
      <c r="AH14">
        <v>66.880321920000014</v>
      </c>
      <c r="AI14">
        <v>6.9887699999999988</v>
      </c>
      <c r="AJ14">
        <v>0</v>
      </c>
      <c r="AK14">
        <v>22.295999999999999</v>
      </c>
      <c r="AL14">
        <v>59.209269999999989</v>
      </c>
      <c r="AM14">
        <v>2.2833020476190478</v>
      </c>
      <c r="AN14">
        <v>0</v>
      </c>
      <c r="AO14">
        <v>10.588233600000001</v>
      </c>
      <c r="AP14">
        <v>5.6261520000000003</v>
      </c>
      <c r="AQ14">
        <v>0</v>
      </c>
      <c r="AR14">
        <v>21.334579199999997</v>
      </c>
      <c r="AS14">
        <v>14.179484159999999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35.185821629304222</v>
      </c>
      <c r="BB14">
        <f t="shared" si="0"/>
        <v>987.65788414145948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160.78904820200654</v>
      </c>
      <c r="L15">
        <v>126.96803808587555</v>
      </c>
      <c r="M15">
        <v>58.924220272904485</v>
      </c>
      <c r="N15">
        <v>51.879712845243311</v>
      </c>
      <c r="O15">
        <v>73.292155441336575</v>
      </c>
      <c r="P15">
        <v>27.26859287054409</v>
      </c>
      <c r="Q15">
        <v>9.5838081671415001</v>
      </c>
      <c r="R15">
        <v>14.740573543015726</v>
      </c>
      <c r="S15">
        <v>11.589686773940343</v>
      </c>
      <c r="T15">
        <v>0</v>
      </c>
      <c r="U15">
        <v>60.897775423728817</v>
      </c>
      <c r="V15">
        <v>9.101733266733266</v>
      </c>
      <c r="W15">
        <v>18.661218620521574</v>
      </c>
      <c r="X15">
        <v>64.789266363109419</v>
      </c>
      <c r="Y15">
        <v>0</v>
      </c>
      <c r="Z15">
        <v>5.7568579199999999</v>
      </c>
      <c r="AA15">
        <v>18.511436736000004</v>
      </c>
      <c r="AB15">
        <v>17.352844704000002</v>
      </c>
      <c r="AC15">
        <v>12.7643852736</v>
      </c>
      <c r="AD15">
        <v>16.071074640000003</v>
      </c>
      <c r="AE15">
        <v>21.7125353952</v>
      </c>
      <c r="AF15">
        <v>6.1515000000000013</v>
      </c>
      <c r="AG15">
        <v>26.652153599999998</v>
      </c>
      <c r="AH15">
        <v>66.880321920000014</v>
      </c>
      <c r="AI15">
        <v>6.9887699999999988</v>
      </c>
      <c r="AJ15">
        <v>0</v>
      </c>
      <c r="AK15">
        <v>22.295999999999999</v>
      </c>
      <c r="AL15">
        <v>59.209269999999989</v>
      </c>
      <c r="AM15">
        <v>2.2833020476190478</v>
      </c>
      <c r="AN15">
        <v>0</v>
      </c>
      <c r="AO15">
        <v>10.588233600000001</v>
      </c>
      <c r="AP15">
        <v>5.0635368000000005</v>
      </c>
      <c r="AQ15">
        <v>0</v>
      </c>
      <c r="AR15">
        <v>21.334579199999997</v>
      </c>
      <c r="AS15">
        <v>14.179484159999999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35.166503370722005</v>
      </c>
      <c r="BB15">
        <f t="shared" si="0"/>
        <v>987.1156125017983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160.78267732011622</v>
      </c>
      <c r="L16">
        <v>126.96851502161191</v>
      </c>
      <c r="M16">
        <v>58.924220272904485</v>
      </c>
      <c r="N16">
        <v>51.879712845243311</v>
      </c>
      <c r="O16">
        <v>73.292155441336575</v>
      </c>
      <c r="P16">
        <v>27.26859287054409</v>
      </c>
      <c r="Q16">
        <v>9.5838081671415001</v>
      </c>
      <c r="R16">
        <v>14.740573543015726</v>
      </c>
      <c r="S16">
        <v>11.589686773940343</v>
      </c>
      <c r="T16">
        <v>0</v>
      </c>
      <c r="U16">
        <v>60.897775423728817</v>
      </c>
      <c r="V16">
        <v>9.101733266733266</v>
      </c>
      <c r="W16">
        <v>18.661218620521574</v>
      </c>
      <c r="X16">
        <v>64.789266363109419</v>
      </c>
      <c r="Y16">
        <v>0</v>
      </c>
      <c r="Z16">
        <v>5.7568579199999999</v>
      </c>
      <c r="AA16">
        <v>18.511436736000004</v>
      </c>
      <c r="AB16">
        <v>17.352844704000002</v>
      </c>
      <c r="AC16">
        <v>12.7643852736</v>
      </c>
      <c r="AD16">
        <v>16.071074640000003</v>
      </c>
      <c r="AE16">
        <v>21.7125353952</v>
      </c>
      <c r="AF16">
        <v>6.1515000000000013</v>
      </c>
      <c r="AG16">
        <v>26.652153599999998</v>
      </c>
      <c r="AH16">
        <v>66.880321920000014</v>
      </c>
      <c r="AI16">
        <v>6.9887699999999988</v>
      </c>
      <c r="AJ16">
        <v>0</v>
      </c>
      <c r="AK16">
        <v>22.295999999999999</v>
      </c>
      <c r="AL16">
        <v>59.209269999999989</v>
      </c>
      <c r="AM16">
        <v>2.2833020476190478</v>
      </c>
      <c r="AN16">
        <v>0</v>
      </c>
      <c r="AO16">
        <v>10.588233600000001</v>
      </c>
      <c r="AP16">
        <v>5.0635368000000005</v>
      </c>
      <c r="AQ16">
        <v>0</v>
      </c>
      <c r="AR16">
        <v>23.516524799999999</v>
      </c>
      <c r="AS16">
        <v>13.943159423999997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35.233230622448517</v>
      </c>
      <c r="BB16">
        <f t="shared" si="0"/>
        <v>988.98861216791772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160.78267732011622</v>
      </c>
      <c r="L17">
        <v>126.96740247733065</v>
      </c>
      <c r="M17">
        <v>58.924220272904485</v>
      </c>
      <c r="N17">
        <v>51.879712845243311</v>
      </c>
      <c r="O17">
        <v>73.292155441336575</v>
      </c>
      <c r="P17">
        <v>27.26859287054409</v>
      </c>
      <c r="Q17">
        <v>9.5838081671415001</v>
      </c>
      <c r="R17">
        <v>14.740573543015726</v>
      </c>
      <c r="S17">
        <v>11.589686773940343</v>
      </c>
      <c r="T17">
        <v>0</v>
      </c>
      <c r="U17">
        <v>60.897775423728817</v>
      </c>
      <c r="V17">
        <v>9.101733266733266</v>
      </c>
      <c r="W17">
        <v>18.661218620521574</v>
      </c>
      <c r="X17">
        <v>64.789266363109419</v>
      </c>
      <c r="Y17">
        <v>0</v>
      </c>
      <c r="Z17">
        <v>5.7568579199999999</v>
      </c>
      <c r="AA17">
        <v>18.511436736000004</v>
      </c>
      <c r="AB17">
        <v>17.352844704000002</v>
      </c>
      <c r="AC17">
        <v>12.7643852736</v>
      </c>
      <c r="AD17">
        <v>16.071074640000003</v>
      </c>
      <c r="AE17">
        <v>21.7125353952</v>
      </c>
      <c r="AF17">
        <v>6.1515000000000013</v>
      </c>
      <c r="AG17">
        <v>26.652153599999998</v>
      </c>
      <c r="AH17">
        <v>66.880321920000014</v>
      </c>
      <c r="AI17">
        <v>6.9887699999999988</v>
      </c>
      <c r="AJ17">
        <v>0</v>
      </c>
      <c r="AK17">
        <v>22.295999999999999</v>
      </c>
      <c r="AL17">
        <v>59.209269999999989</v>
      </c>
      <c r="AM17">
        <v>2.2833020476190478</v>
      </c>
      <c r="AN17">
        <v>0</v>
      </c>
      <c r="AO17">
        <v>10.588233600000001</v>
      </c>
      <c r="AP17">
        <v>5.6824135200000008</v>
      </c>
      <c r="AQ17">
        <v>0</v>
      </c>
      <c r="AR17">
        <v>23.516524799999999</v>
      </c>
      <c r="AS17">
        <v>13.943159423999997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35.254481686735076</v>
      </c>
      <c r="BB17">
        <f t="shared" si="0"/>
        <v>989.58512527935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160.78267732011622</v>
      </c>
      <c r="L18">
        <v>126.9672284275901</v>
      </c>
      <c r="M18">
        <v>58.924220272904485</v>
      </c>
      <c r="N18">
        <v>51.879712845243311</v>
      </c>
      <c r="O18">
        <v>73.292155441336575</v>
      </c>
      <c r="P18">
        <v>27.26859287054409</v>
      </c>
      <c r="Q18">
        <v>9.5838081671415001</v>
      </c>
      <c r="R18">
        <v>14.740573543015726</v>
      </c>
      <c r="S18">
        <v>11.589686773940343</v>
      </c>
      <c r="T18">
        <v>0</v>
      </c>
      <c r="U18">
        <v>60.897775423728817</v>
      </c>
      <c r="V18">
        <v>9.101733266733266</v>
      </c>
      <c r="W18">
        <v>18.661218620521574</v>
      </c>
      <c r="X18">
        <v>64.789266363109419</v>
      </c>
      <c r="Y18">
        <v>0</v>
      </c>
      <c r="Z18">
        <v>5.7568579199999999</v>
      </c>
      <c r="AA18">
        <v>18.511436736000004</v>
      </c>
      <c r="AB18">
        <v>17.352844704000002</v>
      </c>
      <c r="AC18">
        <v>12.7643852736</v>
      </c>
      <c r="AD18">
        <v>16.071074640000003</v>
      </c>
      <c r="AE18">
        <v>21.7125353952</v>
      </c>
      <c r="AF18">
        <v>6.1515000000000013</v>
      </c>
      <c r="AG18">
        <v>26.652153599999998</v>
      </c>
      <c r="AH18">
        <v>66.880321920000014</v>
      </c>
      <c r="AI18">
        <v>6.9887699999999988</v>
      </c>
      <c r="AJ18">
        <v>0</v>
      </c>
      <c r="AK18">
        <v>22.295999999999999</v>
      </c>
      <c r="AL18">
        <v>59.209269999999989</v>
      </c>
      <c r="AM18">
        <v>2.2833020476190478</v>
      </c>
      <c r="AN18">
        <v>0</v>
      </c>
      <c r="AO18">
        <v>10.588233600000001</v>
      </c>
      <c r="AP18">
        <v>5.6824135200000008</v>
      </c>
      <c r="AQ18">
        <v>0</v>
      </c>
      <c r="AR18">
        <v>23.516524799999999</v>
      </c>
      <c r="AS18">
        <v>13.943159423999997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35.254475688332462</v>
      </c>
      <c r="BB18">
        <f t="shared" si="0"/>
        <v>989.58495722801206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160.78267732011622</v>
      </c>
      <c r="L19">
        <v>126.96809472953694</v>
      </c>
      <c r="M19">
        <v>58.924220272904485</v>
      </c>
      <c r="N19">
        <v>51.879712845243311</v>
      </c>
      <c r="O19">
        <v>73.292155441336575</v>
      </c>
      <c r="P19">
        <v>27.26859287054409</v>
      </c>
      <c r="Q19">
        <v>9.5838081671415001</v>
      </c>
      <c r="R19">
        <v>14.740573543015726</v>
      </c>
      <c r="S19">
        <v>11.589686773940343</v>
      </c>
      <c r="T19">
        <v>0</v>
      </c>
      <c r="U19">
        <v>60.897775423728817</v>
      </c>
      <c r="V19">
        <v>9.101733266733266</v>
      </c>
      <c r="W19">
        <v>18.661218620521574</v>
      </c>
      <c r="X19">
        <v>64.789266363109419</v>
      </c>
      <c r="Y19">
        <v>0</v>
      </c>
      <c r="Z19">
        <v>5.7568579199999999</v>
      </c>
      <c r="AA19">
        <v>18.511436736000004</v>
      </c>
      <c r="AB19">
        <v>17.352844704000002</v>
      </c>
      <c r="AC19">
        <v>12.7643852736</v>
      </c>
      <c r="AD19">
        <v>16.071074640000003</v>
      </c>
      <c r="AE19">
        <v>21.7125353952</v>
      </c>
      <c r="AF19">
        <v>6.1515000000000013</v>
      </c>
      <c r="AG19">
        <v>26.652153599999998</v>
      </c>
      <c r="AH19">
        <v>66.880321920000014</v>
      </c>
      <c r="AI19">
        <v>6.9887699999999988</v>
      </c>
      <c r="AJ19">
        <v>0</v>
      </c>
      <c r="AK19">
        <v>22.295999999999999</v>
      </c>
      <c r="AL19">
        <v>59.209269999999989</v>
      </c>
      <c r="AM19">
        <v>2.2833020476190478</v>
      </c>
      <c r="AN19">
        <v>0</v>
      </c>
      <c r="AO19">
        <v>10.588233600000001</v>
      </c>
      <c r="AP19">
        <v>5.6824135200000008</v>
      </c>
      <c r="AQ19">
        <v>0</v>
      </c>
      <c r="AR19">
        <v>23.516524799999999</v>
      </c>
      <c r="AS19">
        <v>13.943159423999997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35.254505501617274</v>
      </c>
      <c r="BB19">
        <f t="shared" si="0"/>
        <v>989.58579371667417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160.78904820200654</v>
      </c>
      <c r="L20">
        <v>126.96696701603453</v>
      </c>
      <c r="M20">
        <v>58.924220272904485</v>
      </c>
      <c r="N20">
        <v>51.879712845243311</v>
      </c>
      <c r="O20">
        <v>73.292155441336575</v>
      </c>
      <c r="P20">
        <v>27.26859287054409</v>
      </c>
      <c r="Q20">
        <v>9.5838081671415001</v>
      </c>
      <c r="R20">
        <v>14.740573543015726</v>
      </c>
      <c r="S20">
        <v>11.589686773940343</v>
      </c>
      <c r="T20">
        <v>0</v>
      </c>
      <c r="U20">
        <v>60.897775423728817</v>
      </c>
      <c r="V20">
        <v>9.101733266733266</v>
      </c>
      <c r="W20">
        <v>18.661218620521574</v>
      </c>
      <c r="X20">
        <v>64.789266363109419</v>
      </c>
      <c r="Y20">
        <v>0</v>
      </c>
      <c r="Z20">
        <v>5.7568579199999999</v>
      </c>
      <c r="AA20">
        <v>18.511436736000004</v>
      </c>
      <c r="AB20">
        <v>17.352844704000002</v>
      </c>
      <c r="AC20">
        <v>12.7643852736</v>
      </c>
      <c r="AD20">
        <v>16.071074640000003</v>
      </c>
      <c r="AE20">
        <v>21.7125353952</v>
      </c>
      <c r="AF20">
        <v>6.1515000000000013</v>
      </c>
      <c r="AG20">
        <v>26.652153599999998</v>
      </c>
      <c r="AH20">
        <v>66.880321920000014</v>
      </c>
      <c r="AI20">
        <v>6.9887699999999988</v>
      </c>
      <c r="AJ20">
        <v>0</v>
      </c>
      <c r="AK20">
        <v>22.295999999999999</v>
      </c>
      <c r="AL20">
        <v>59.209269999999989</v>
      </c>
      <c r="AM20">
        <v>2.2833020476190478</v>
      </c>
      <c r="AN20">
        <v>0</v>
      </c>
      <c r="AO20">
        <v>10.588233600000001</v>
      </c>
      <c r="AP20">
        <v>5.6824135200000008</v>
      </c>
      <c r="AQ20">
        <v>0</v>
      </c>
      <c r="AR20">
        <v>21.334579199999997</v>
      </c>
      <c r="AS20">
        <v>13.943159423999997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35.179626313825295</v>
      </c>
      <c r="BB20">
        <f t="shared" si="0"/>
        <v>987.48397047285391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160.78267732011622</v>
      </c>
      <c r="L21">
        <v>126.96811455721794</v>
      </c>
      <c r="M21">
        <v>58.924220272904485</v>
      </c>
      <c r="N21">
        <v>51.879712845243311</v>
      </c>
      <c r="O21">
        <v>73.292155441336575</v>
      </c>
      <c r="P21">
        <v>27.26859287054409</v>
      </c>
      <c r="Q21">
        <v>9.5838081671415001</v>
      </c>
      <c r="R21">
        <v>14.740573543015726</v>
      </c>
      <c r="S21">
        <v>11.589686773940343</v>
      </c>
      <c r="T21">
        <v>0</v>
      </c>
      <c r="U21">
        <v>60.897775423728817</v>
      </c>
      <c r="V21">
        <v>9.101733266733266</v>
      </c>
      <c r="W21">
        <v>18.661218620521574</v>
      </c>
      <c r="X21">
        <v>64.789266363109419</v>
      </c>
      <c r="Y21">
        <v>0</v>
      </c>
      <c r="Z21">
        <v>5.7568579199999999</v>
      </c>
      <c r="AA21">
        <v>18.511436736000004</v>
      </c>
      <c r="AB21">
        <v>17.352844704000002</v>
      </c>
      <c r="AC21">
        <v>12.7643852736</v>
      </c>
      <c r="AD21">
        <v>16.071074640000003</v>
      </c>
      <c r="AE21">
        <v>21.7125353952</v>
      </c>
      <c r="AF21">
        <v>6.1515000000000013</v>
      </c>
      <c r="AG21">
        <v>26.652153599999998</v>
      </c>
      <c r="AH21">
        <v>66.880321920000014</v>
      </c>
      <c r="AI21">
        <v>6.9887699999999988</v>
      </c>
      <c r="AJ21">
        <v>0</v>
      </c>
      <c r="AK21">
        <v>22.295999999999999</v>
      </c>
      <c r="AL21">
        <v>59.209269999999989</v>
      </c>
      <c r="AM21">
        <v>2.2833020476190478</v>
      </c>
      <c r="AN21">
        <v>0</v>
      </c>
      <c r="AO21">
        <v>10.588233600000001</v>
      </c>
      <c r="AP21">
        <v>5.6824135200000008</v>
      </c>
      <c r="AQ21">
        <v>6.2011399999999988</v>
      </c>
      <c r="AR21">
        <v>21.334579199999997</v>
      </c>
      <c r="AS21">
        <v>13.943159423999997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35.392765839651247</v>
      </c>
      <c r="BB21">
        <f t="shared" si="0"/>
        <v>993.46674760632118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160.78267732011622</v>
      </c>
      <c r="L22">
        <v>126.96811455721794</v>
      </c>
      <c r="M22">
        <v>58.924220272904485</v>
      </c>
      <c r="N22">
        <v>51.879712845243311</v>
      </c>
      <c r="O22">
        <v>73.292155441336575</v>
      </c>
      <c r="P22">
        <v>27.26859287054409</v>
      </c>
      <c r="Q22">
        <v>9.5838081671415001</v>
      </c>
      <c r="R22">
        <v>14.740573543015726</v>
      </c>
      <c r="S22">
        <v>11.589686773940343</v>
      </c>
      <c r="T22">
        <v>0</v>
      </c>
      <c r="U22">
        <v>60.897775423728817</v>
      </c>
      <c r="V22">
        <v>9.101733266733266</v>
      </c>
      <c r="W22">
        <v>18.661218620521574</v>
      </c>
      <c r="X22">
        <v>64.789266363109419</v>
      </c>
      <c r="Y22">
        <v>0</v>
      </c>
      <c r="Z22">
        <v>5.7568579199999999</v>
      </c>
      <c r="AA22">
        <v>18.511436736000004</v>
      </c>
      <c r="AB22">
        <v>17.352844704000002</v>
      </c>
      <c r="AC22">
        <v>12.7643852736</v>
      </c>
      <c r="AD22">
        <v>16.071074640000003</v>
      </c>
      <c r="AE22">
        <v>21.7125353952</v>
      </c>
      <c r="AF22">
        <v>6.1515000000000013</v>
      </c>
      <c r="AG22">
        <v>26.652153599999998</v>
      </c>
      <c r="AH22">
        <v>66.880321920000014</v>
      </c>
      <c r="AI22">
        <v>6.9887699999999988</v>
      </c>
      <c r="AJ22">
        <v>0</v>
      </c>
      <c r="AK22">
        <v>22.295999999999999</v>
      </c>
      <c r="AL22">
        <v>59.209269999999989</v>
      </c>
      <c r="AM22">
        <v>2.2833020476190478</v>
      </c>
      <c r="AN22">
        <v>0</v>
      </c>
      <c r="AO22">
        <v>10.588233600000001</v>
      </c>
      <c r="AP22">
        <v>5.6824135200000008</v>
      </c>
      <c r="AQ22">
        <v>12.402280000000001</v>
      </c>
      <c r="AR22">
        <v>21.334579199999997</v>
      </c>
      <c r="AS22">
        <v>14.179484159999999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35.614215063556003</v>
      </c>
      <c r="BB22">
        <f t="shared" si="0"/>
        <v>999.68276311841623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160.78904820200654</v>
      </c>
      <c r="L23">
        <v>126.96803808587555</v>
      </c>
      <c r="M23">
        <v>58.924220272904485</v>
      </c>
      <c r="N23">
        <v>51.879712845243311</v>
      </c>
      <c r="O23">
        <v>73.292155441336575</v>
      </c>
      <c r="P23">
        <v>27.26859287054409</v>
      </c>
      <c r="Q23">
        <v>7.5189721886336152</v>
      </c>
      <c r="R23">
        <v>14.740573543015726</v>
      </c>
      <c r="S23">
        <v>11.589686773940343</v>
      </c>
      <c r="T23">
        <v>0</v>
      </c>
      <c r="U23">
        <v>60.897775423728817</v>
      </c>
      <c r="V23">
        <v>9.101733266733266</v>
      </c>
      <c r="W23">
        <v>18.661218620521574</v>
      </c>
      <c r="X23">
        <v>64.789266363109419</v>
      </c>
      <c r="Y23">
        <v>0</v>
      </c>
      <c r="Z23">
        <v>5.7568579199999999</v>
      </c>
      <c r="AA23">
        <v>18.511436736000004</v>
      </c>
      <c r="AB23">
        <v>17.352844704000002</v>
      </c>
      <c r="AC23">
        <v>12.7643852736</v>
      </c>
      <c r="AD23">
        <v>16.071074640000003</v>
      </c>
      <c r="AE23">
        <v>21.7125353952</v>
      </c>
      <c r="AF23">
        <v>6.1515000000000013</v>
      </c>
      <c r="AG23">
        <v>26.652153599999998</v>
      </c>
      <c r="AH23">
        <v>66.880321920000014</v>
      </c>
      <c r="AI23">
        <v>12.300235199999998</v>
      </c>
      <c r="AJ23">
        <v>0</v>
      </c>
      <c r="AK23">
        <v>22.295999999999999</v>
      </c>
      <c r="AL23">
        <v>59.209269999999989</v>
      </c>
      <c r="AM23">
        <v>2.2833020476190478</v>
      </c>
      <c r="AN23">
        <v>0</v>
      </c>
      <c r="AO23">
        <v>10.588233600000001</v>
      </c>
      <c r="AP23">
        <v>5.0635368000000005</v>
      </c>
      <c r="AQ23">
        <v>18.603420000000003</v>
      </c>
      <c r="AR23">
        <v>21.334579199999997</v>
      </c>
      <c r="AS23">
        <v>14.179484159999999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35.918144749626407</v>
      </c>
      <c r="BB23">
        <f t="shared" si="0"/>
        <v>1008.2140203443857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160.78904820200654</v>
      </c>
      <c r="L24">
        <v>126.96803808587555</v>
      </c>
      <c r="M24">
        <v>58.924220272904485</v>
      </c>
      <c r="N24">
        <v>51.879712845243311</v>
      </c>
      <c r="O24">
        <v>73.292155441336575</v>
      </c>
      <c r="P24">
        <v>27.26859287054409</v>
      </c>
      <c r="Q24">
        <v>7.5189721886336152</v>
      </c>
      <c r="R24">
        <v>14.740573543015726</v>
      </c>
      <c r="S24">
        <v>11.589686773940343</v>
      </c>
      <c r="T24">
        <v>0</v>
      </c>
      <c r="U24">
        <v>60.897775423728817</v>
      </c>
      <c r="V24">
        <v>9.101733266733266</v>
      </c>
      <c r="W24">
        <v>18.661218620521574</v>
      </c>
      <c r="X24">
        <v>64.789266363109419</v>
      </c>
      <c r="Y24">
        <v>0</v>
      </c>
      <c r="Z24">
        <v>5.7568579199999999</v>
      </c>
      <c r="AA24">
        <v>18.511436736000004</v>
      </c>
      <c r="AB24">
        <v>17.352844704000002</v>
      </c>
      <c r="AC24">
        <v>12.7643852736</v>
      </c>
      <c r="AD24">
        <v>16.071074640000003</v>
      </c>
      <c r="AE24">
        <v>21.7125353952</v>
      </c>
      <c r="AF24">
        <v>6.1515000000000013</v>
      </c>
      <c r="AG24">
        <v>26.652153599999998</v>
      </c>
      <c r="AH24">
        <v>66.880321920000014</v>
      </c>
      <c r="AI24">
        <v>12.300235199999998</v>
      </c>
      <c r="AJ24">
        <v>0</v>
      </c>
      <c r="AK24">
        <v>22.295999999999999</v>
      </c>
      <c r="AL24">
        <v>59.209269999999989</v>
      </c>
      <c r="AM24">
        <v>2.2833020476190478</v>
      </c>
      <c r="AN24">
        <v>0</v>
      </c>
      <c r="AO24">
        <v>10.588233600000001</v>
      </c>
      <c r="AP24">
        <v>5.0635368000000005</v>
      </c>
      <c r="AQ24">
        <v>18.603420000000003</v>
      </c>
      <c r="AR24">
        <v>21.334579199999997</v>
      </c>
      <c r="AS24">
        <v>13.943159423999997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35.910015157626404</v>
      </c>
      <c r="BB24">
        <f t="shared" si="0"/>
        <v>1007.9858252003859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160.78802290024987</v>
      </c>
      <c r="L25">
        <v>126.96803808587555</v>
      </c>
      <c r="M25">
        <v>58.924220272904485</v>
      </c>
      <c r="N25">
        <v>51.879712845243311</v>
      </c>
      <c r="O25">
        <v>73.292155441336575</v>
      </c>
      <c r="P25">
        <v>27.26859287054409</v>
      </c>
      <c r="Q25">
        <v>7.0206373056994815</v>
      </c>
      <c r="R25">
        <v>14.740573543015726</v>
      </c>
      <c r="S25">
        <v>11.589686773940343</v>
      </c>
      <c r="T25">
        <v>0</v>
      </c>
      <c r="U25">
        <v>60.897775423728817</v>
      </c>
      <c r="V25">
        <v>9.101733266733266</v>
      </c>
      <c r="W25">
        <v>18.661218620521574</v>
      </c>
      <c r="X25">
        <v>64.789266363109419</v>
      </c>
      <c r="Y25">
        <v>0</v>
      </c>
      <c r="Z25">
        <v>5.7568579199999999</v>
      </c>
      <c r="AA25">
        <v>18.511436736000004</v>
      </c>
      <c r="AB25">
        <v>17.352844704000002</v>
      </c>
      <c r="AC25">
        <v>12.7643852736</v>
      </c>
      <c r="AD25">
        <v>16.071074640000003</v>
      </c>
      <c r="AE25">
        <v>21.7125353952</v>
      </c>
      <c r="AF25">
        <v>6.1515000000000013</v>
      </c>
      <c r="AG25">
        <v>26.652153599999998</v>
      </c>
      <c r="AH25">
        <v>66.880321920000014</v>
      </c>
      <c r="AI25">
        <v>12.300235199999998</v>
      </c>
      <c r="AJ25">
        <v>0</v>
      </c>
      <c r="AK25">
        <v>22.295999999999999</v>
      </c>
      <c r="AL25">
        <v>59.209269999999989</v>
      </c>
      <c r="AM25">
        <v>2.2833020476190478</v>
      </c>
      <c r="AN25">
        <v>0</v>
      </c>
      <c r="AO25">
        <v>10.588233600000001</v>
      </c>
      <c r="AP25">
        <v>5.0635368000000005</v>
      </c>
      <c r="AQ25">
        <v>18.603420000000003</v>
      </c>
      <c r="AR25">
        <v>21.334579199999997</v>
      </c>
      <c r="AS25">
        <v>13.943159423999997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35.892836821211858</v>
      </c>
      <c r="BB25">
        <f t="shared" si="0"/>
        <v>1007.5036433521095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160.78802290024987</v>
      </c>
      <c r="L26">
        <v>126.96803808587555</v>
      </c>
      <c r="M26">
        <v>58.924220272904485</v>
      </c>
      <c r="N26">
        <v>51.879712845243311</v>
      </c>
      <c r="O26">
        <v>73.292155441336575</v>
      </c>
      <c r="P26">
        <v>27.26859287054409</v>
      </c>
      <c r="Q26">
        <v>7.0206373056994815</v>
      </c>
      <c r="R26">
        <v>14.740573543015726</v>
      </c>
      <c r="S26">
        <v>11.589686773940343</v>
      </c>
      <c r="T26">
        <v>0</v>
      </c>
      <c r="U26">
        <v>60.897775423728817</v>
      </c>
      <c r="V26">
        <v>9.101733266733266</v>
      </c>
      <c r="W26">
        <v>18.661218620521574</v>
      </c>
      <c r="X26">
        <v>64.789266363109419</v>
      </c>
      <c r="Y26">
        <v>0</v>
      </c>
      <c r="Z26">
        <v>5.7568579199999999</v>
      </c>
      <c r="AA26">
        <v>18.511436736000004</v>
      </c>
      <c r="AB26">
        <v>17.352844704000002</v>
      </c>
      <c r="AC26">
        <v>12.7643852736</v>
      </c>
      <c r="AD26">
        <v>16.071074640000003</v>
      </c>
      <c r="AE26">
        <v>21.7125353952</v>
      </c>
      <c r="AF26">
        <v>6.1515000000000013</v>
      </c>
      <c r="AG26">
        <v>26.652153599999998</v>
      </c>
      <c r="AH26">
        <v>66.880321920000014</v>
      </c>
      <c r="AI26">
        <v>12.300235199999998</v>
      </c>
      <c r="AJ26">
        <v>0</v>
      </c>
      <c r="AK26">
        <v>22.295999999999999</v>
      </c>
      <c r="AL26">
        <v>59.209269999999989</v>
      </c>
      <c r="AM26">
        <v>2.2833020476190478</v>
      </c>
      <c r="AN26">
        <v>0</v>
      </c>
      <c r="AO26">
        <v>10.588233600000001</v>
      </c>
      <c r="AP26">
        <v>5.0635368000000005</v>
      </c>
      <c r="AQ26">
        <v>18.603420000000003</v>
      </c>
      <c r="AR26">
        <v>21.334579199999997</v>
      </c>
      <c r="AS26">
        <v>14.179484159999999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35.900966413211854</v>
      </c>
      <c r="BB26">
        <f t="shared" si="0"/>
        <v>1007.7318384961094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0.48142056074766348</v>
      </c>
      <c r="J27">
        <v>7.2203402646502832</v>
      </c>
      <c r="K27">
        <v>160.78802290024987</v>
      </c>
      <c r="L27">
        <v>126.96803808587555</v>
      </c>
      <c r="M27">
        <v>58.924220272904485</v>
      </c>
      <c r="N27">
        <v>51.879712845243311</v>
      </c>
      <c r="O27">
        <v>73.292155441336575</v>
      </c>
      <c r="P27">
        <v>27.26859287054409</v>
      </c>
      <c r="Q27">
        <v>7.0206373056994815</v>
      </c>
      <c r="R27">
        <v>14.740573543015726</v>
      </c>
      <c r="S27">
        <v>11.589686773940343</v>
      </c>
      <c r="T27">
        <v>0</v>
      </c>
      <c r="U27">
        <v>60.897775423728817</v>
      </c>
      <c r="V27">
        <v>9.101733266733266</v>
      </c>
      <c r="W27">
        <v>18.661218620521574</v>
      </c>
      <c r="X27">
        <v>64.789266363109419</v>
      </c>
      <c r="Y27">
        <v>0</v>
      </c>
      <c r="Z27">
        <v>5.7568579199999999</v>
      </c>
      <c r="AA27">
        <v>18.511436736000004</v>
      </c>
      <c r="AB27">
        <v>17.352844704000002</v>
      </c>
      <c r="AC27">
        <v>12.7643852736</v>
      </c>
      <c r="AD27">
        <v>16.071074640000003</v>
      </c>
      <c r="AE27">
        <v>21.7125353952</v>
      </c>
      <c r="AF27">
        <v>6.1515000000000013</v>
      </c>
      <c r="AG27">
        <v>26.652153599999998</v>
      </c>
      <c r="AH27">
        <v>66.880321920000014</v>
      </c>
      <c r="AI27">
        <v>8.3865239999999996</v>
      </c>
      <c r="AJ27">
        <v>0</v>
      </c>
      <c r="AK27">
        <v>22.295999999999999</v>
      </c>
      <c r="AL27">
        <v>59.209269999999989</v>
      </c>
      <c r="AM27">
        <v>2.2833020476190478</v>
      </c>
      <c r="AN27">
        <v>0</v>
      </c>
      <c r="AO27">
        <v>10.588233600000001</v>
      </c>
      <c r="AP27">
        <v>5.0635368000000005</v>
      </c>
      <c r="AQ27">
        <v>18.603420000000003</v>
      </c>
      <c r="AR27">
        <v>21.334579199999997</v>
      </c>
      <c r="AS27">
        <v>14.179484159999999</v>
      </c>
      <c r="AT27">
        <v>0</v>
      </c>
      <c r="AU27">
        <v>0</v>
      </c>
      <c r="AV27">
        <v>0</v>
      </c>
      <c r="AW27">
        <v>0</v>
      </c>
      <c r="AX27">
        <v>0.48142056074766348</v>
      </c>
      <c r="AY27">
        <v>0</v>
      </c>
      <c r="AZ27">
        <v>0</v>
      </c>
      <c r="BA27">
        <v>36.047836011893402</v>
      </c>
      <c r="BB27">
        <f t="shared" si="0"/>
        <v>1011.8544390835737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0.48142056074766348</v>
      </c>
      <c r="J28">
        <v>7.2203402646502832</v>
      </c>
      <c r="K28">
        <v>160.78802290024987</v>
      </c>
      <c r="L28">
        <v>126.96803808587555</v>
      </c>
      <c r="M28">
        <v>58.924220272904485</v>
      </c>
      <c r="N28">
        <v>51.879712845243311</v>
      </c>
      <c r="O28">
        <v>73.292155441336575</v>
      </c>
      <c r="P28">
        <v>27.26859287054409</v>
      </c>
      <c r="Q28">
        <v>7.0206373056994815</v>
      </c>
      <c r="R28">
        <v>14.740573543015726</v>
      </c>
      <c r="S28">
        <v>11.589686773940343</v>
      </c>
      <c r="T28">
        <v>0</v>
      </c>
      <c r="U28">
        <v>60.897775423728817</v>
      </c>
      <c r="V28">
        <v>9.101733266733266</v>
      </c>
      <c r="W28">
        <v>18.661218620521574</v>
      </c>
      <c r="X28">
        <v>64.789266363109419</v>
      </c>
      <c r="Y28">
        <v>0</v>
      </c>
      <c r="Z28">
        <v>5.7568579199999999</v>
      </c>
      <c r="AA28">
        <v>18.511436736000004</v>
      </c>
      <c r="AB28">
        <v>17.352844704000002</v>
      </c>
      <c r="AC28">
        <v>12.7643852736</v>
      </c>
      <c r="AD28">
        <v>16.071074640000003</v>
      </c>
      <c r="AE28">
        <v>21.7125353952</v>
      </c>
      <c r="AF28">
        <v>6.1515000000000013</v>
      </c>
      <c r="AG28">
        <v>26.652153599999998</v>
      </c>
      <c r="AH28">
        <v>66.880321920000014</v>
      </c>
      <c r="AI28">
        <v>8.3865239999999996</v>
      </c>
      <c r="AJ28">
        <v>0</v>
      </c>
      <c r="AK28">
        <v>22.295999999999999</v>
      </c>
      <c r="AL28">
        <v>59.209269999999989</v>
      </c>
      <c r="AM28">
        <v>2.2833020476190478</v>
      </c>
      <c r="AN28">
        <v>0</v>
      </c>
      <c r="AO28">
        <v>10.588233600000001</v>
      </c>
      <c r="AP28">
        <v>5.0635368000000005</v>
      </c>
      <c r="AQ28">
        <v>18.603420000000003</v>
      </c>
      <c r="AR28">
        <v>21.334579199999997</v>
      </c>
      <c r="AS28">
        <v>13.943159423999997</v>
      </c>
      <c r="AT28">
        <v>0</v>
      </c>
      <c r="AU28">
        <v>0</v>
      </c>
      <c r="AV28">
        <v>0</v>
      </c>
      <c r="AW28">
        <v>0</v>
      </c>
      <c r="AX28">
        <v>0.48142056074766348</v>
      </c>
      <c r="AY28">
        <v>0</v>
      </c>
      <c r="AZ28">
        <v>0</v>
      </c>
      <c r="BA28">
        <v>36.039706419893399</v>
      </c>
      <c r="BB28">
        <f t="shared" si="0"/>
        <v>1011.6262439395738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0.48142056074766348</v>
      </c>
      <c r="J29">
        <v>7.2203402646502832</v>
      </c>
      <c r="K29">
        <v>160.78802290024987</v>
      </c>
      <c r="L29">
        <v>126.96803808587555</v>
      </c>
      <c r="M29">
        <v>58.924220272904485</v>
      </c>
      <c r="N29">
        <v>51.879712845243311</v>
      </c>
      <c r="O29">
        <v>73.292155441336575</v>
      </c>
      <c r="P29">
        <v>27.26859287054409</v>
      </c>
      <c r="Q29">
        <v>7.0206373056994815</v>
      </c>
      <c r="R29">
        <v>14.740573543015726</v>
      </c>
      <c r="S29">
        <v>11.589686773940343</v>
      </c>
      <c r="T29">
        <v>0</v>
      </c>
      <c r="U29">
        <v>60.897775423728817</v>
      </c>
      <c r="V29">
        <v>9.101733266733266</v>
      </c>
      <c r="W29">
        <v>18.661218620521574</v>
      </c>
      <c r="X29">
        <v>64.789266363109419</v>
      </c>
      <c r="Y29">
        <v>0</v>
      </c>
      <c r="Z29">
        <v>5.7568579199999999</v>
      </c>
      <c r="AA29">
        <v>18.511436736000004</v>
      </c>
      <c r="AB29">
        <v>17.352844704000002</v>
      </c>
      <c r="AC29">
        <v>12.7643852736</v>
      </c>
      <c r="AD29">
        <v>16.071074640000003</v>
      </c>
      <c r="AE29">
        <v>21.7125353952</v>
      </c>
      <c r="AF29">
        <v>6.1515000000000013</v>
      </c>
      <c r="AG29">
        <v>26.652153599999998</v>
      </c>
      <c r="AH29">
        <v>66.880321920000014</v>
      </c>
      <c r="AI29">
        <v>8.3865239999999996</v>
      </c>
      <c r="AJ29">
        <v>0</v>
      </c>
      <c r="AK29">
        <v>22.295999999999999</v>
      </c>
      <c r="AL29">
        <v>59.209269999999989</v>
      </c>
      <c r="AM29">
        <v>2.2833020476190478</v>
      </c>
      <c r="AN29">
        <v>0</v>
      </c>
      <c r="AO29">
        <v>10.588233600000001</v>
      </c>
      <c r="AP29">
        <v>5.0635368000000005</v>
      </c>
      <c r="AQ29">
        <v>18.603420000000003</v>
      </c>
      <c r="AR29">
        <v>21.334579199999997</v>
      </c>
      <c r="AS29">
        <v>13.943159423999997</v>
      </c>
      <c r="AT29">
        <v>0</v>
      </c>
      <c r="AU29">
        <v>0</v>
      </c>
      <c r="AV29">
        <v>0</v>
      </c>
      <c r="AW29">
        <v>0</v>
      </c>
      <c r="AX29">
        <v>0.48142056074766348</v>
      </c>
      <c r="AY29">
        <v>0</v>
      </c>
      <c r="AZ29">
        <v>0</v>
      </c>
      <c r="BA29">
        <v>36.039706419893399</v>
      </c>
      <c r="BB29">
        <f t="shared" si="0"/>
        <v>1011.6262439395738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0.48142056074766348</v>
      </c>
      <c r="J30">
        <v>7.2203402646502832</v>
      </c>
      <c r="K30">
        <v>160.78802290024987</v>
      </c>
      <c r="L30">
        <v>126.96803808587555</v>
      </c>
      <c r="M30">
        <v>58.924220272904485</v>
      </c>
      <c r="N30">
        <v>51.879712845243311</v>
      </c>
      <c r="O30">
        <v>73.292155441336575</v>
      </c>
      <c r="P30">
        <v>27.26859287054409</v>
      </c>
      <c r="Q30">
        <v>7.0206373056994815</v>
      </c>
      <c r="R30">
        <v>14.740573543015726</v>
      </c>
      <c r="S30">
        <v>11.589686773940343</v>
      </c>
      <c r="T30">
        <v>0</v>
      </c>
      <c r="U30">
        <v>60.897775423728817</v>
      </c>
      <c r="V30">
        <v>9.101733266733266</v>
      </c>
      <c r="W30">
        <v>18.661218620521574</v>
      </c>
      <c r="X30">
        <v>64.789266363109419</v>
      </c>
      <c r="Y30">
        <v>0</v>
      </c>
      <c r="Z30">
        <v>5.7568579199999999</v>
      </c>
      <c r="AA30">
        <v>18.511436736000004</v>
      </c>
      <c r="AB30">
        <v>17.352844704000002</v>
      </c>
      <c r="AC30">
        <v>12.7643852736</v>
      </c>
      <c r="AD30">
        <v>16.071074640000003</v>
      </c>
      <c r="AE30">
        <v>21.7125353952</v>
      </c>
      <c r="AF30">
        <v>6.1515000000000013</v>
      </c>
      <c r="AG30">
        <v>26.652153599999998</v>
      </c>
      <c r="AH30">
        <v>66.880321920000014</v>
      </c>
      <c r="AI30">
        <v>21.804962400000001</v>
      </c>
      <c r="AJ30">
        <v>0</v>
      </c>
      <c r="AK30">
        <v>22.295999999999999</v>
      </c>
      <c r="AL30">
        <v>59.209269999999989</v>
      </c>
      <c r="AM30">
        <v>2.2833020476190478</v>
      </c>
      <c r="AN30">
        <v>0</v>
      </c>
      <c r="AO30">
        <v>10.588233600000001</v>
      </c>
      <c r="AP30">
        <v>5.0635368000000005</v>
      </c>
      <c r="AQ30">
        <v>12.402280000000001</v>
      </c>
      <c r="AR30">
        <v>21.334579199999997</v>
      </c>
      <c r="AS30">
        <v>14.179484159999999</v>
      </c>
      <c r="AT30">
        <v>0</v>
      </c>
      <c r="AU30">
        <v>0</v>
      </c>
      <c r="AV30">
        <v>0</v>
      </c>
      <c r="AW30">
        <v>0</v>
      </c>
      <c r="AX30">
        <v>0.48142056074766348</v>
      </c>
      <c r="AY30">
        <v>0</v>
      </c>
      <c r="AZ30">
        <v>0</v>
      </c>
      <c r="BA30">
        <v>36.296111441963241</v>
      </c>
      <c r="BB30">
        <f t="shared" si="0"/>
        <v>1018.8234620535037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160.78802290024987</v>
      </c>
      <c r="L31">
        <v>126.96803808587555</v>
      </c>
      <c r="M31">
        <v>58.924220272904485</v>
      </c>
      <c r="N31">
        <v>51.879712845243311</v>
      </c>
      <c r="O31">
        <v>73.292155441336575</v>
      </c>
      <c r="P31">
        <v>27.26859287054409</v>
      </c>
      <c r="Q31">
        <v>7.0206373056994815</v>
      </c>
      <c r="R31">
        <v>14.740573543015726</v>
      </c>
      <c r="S31">
        <v>11.589686773940343</v>
      </c>
      <c r="T31">
        <v>0</v>
      </c>
      <c r="U31">
        <v>60.897775423728817</v>
      </c>
      <c r="V31">
        <v>9.101733266733266</v>
      </c>
      <c r="W31">
        <v>18.661218620521574</v>
      </c>
      <c r="X31">
        <v>64.789266363109419</v>
      </c>
      <c r="Y31">
        <v>0</v>
      </c>
      <c r="Z31">
        <v>5.7568579199999999</v>
      </c>
      <c r="AA31">
        <v>18.511436736000004</v>
      </c>
      <c r="AB31">
        <v>17.352844704000002</v>
      </c>
      <c r="AC31">
        <v>12.7643852736</v>
      </c>
      <c r="AD31">
        <v>16.071074640000003</v>
      </c>
      <c r="AE31">
        <v>21.7125353952</v>
      </c>
      <c r="AF31">
        <v>6.1515000000000013</v>
      </c>
      <c r="AG31">
        <v>26.652153599999998</v>
      </c>
      <c r="AH31">
        <v>66.880321920000014</v>
      </c>
      <c r="AI31">
        <v>21.804962400000001</v>
      </c>
      <c r="AJ31">
        <v>0</v>
      </c>
      <c r="AK31">
        <v>22.295999999999999</v>
      </c>
      <c r="AL31">
        <v>59.209269999999989</v>
      </c>
      <c r="AM31">
        <v>2.2833020476190478</v>
      </c>
      <c r="AN31">
        <v>0</v>
      </c>
      <c r="AO31">
        <v>10.588233600000001</v>
      </c>
      <c r="AP31">
        <v>5.0635368000000005</v>
      </c>
      <c r="AQ31">
        <v>6.2011399999999988</v>
      </c>
      <c r="AR31">
        <v>21.334579199999997</v>
      </c>
      <c r="AS31">
        <v>14.179484159999999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35.80129072177693</v>
      </c>
      <c r="BB31">
        <f t="shared" si="0"/>
        <v>1004.9339613875445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160.78802290024987</v>
      </c>
      <c r="L32">
        <v>126.96803808587555</v>
      </c>
      <c r="M32">
        <v>58.924220272904485</v>
      </c>
      <c r="N32">
        <v>51.879712845243311</v>
      </c>
      <c r="O32">
        <v>73.292155441336575</v>
      </c>
      <c r="P32">
        <v>27.26859287054409</v>
      </c>
      <c r="Q32">
        <v>7.0206373056994815</v>
      </c>
      <c r="R32">
        <v>14.740573543015726</v>
      </c>
      <c r="S32">
        <v>11.589686773940343</v>
      </c>
      <c r="T32">
        <v>0</v>
      </c>
      <c r="U32">
        <v>60.897775423728817</v>
      </c>
      <c r="V32">
        <v>9.101733266733266</v>
      </c>
      <c r="W32">
        <v>18.661218620521574</v>
      </c>
      <c r="X32">
        <v>64.789266363109419</v>
      </c>
      <c r="Y32">
        <v>0</v>
      </c>
      <c r="Z32">
        <v>5.7568579199999999</v>
      </c>
      <c r="AA32">
        <v>18.511436736000004</v>
      </c>
      <c r="AB32">
        <v>17.352844704000002</v>
      </c>
      <c r="AC32">
        <v>12.7643852736</v>
      </c>
      <c r="AD32">
        <v>16.071074640000003</v>
      </c>
      <c r="AE32">
        <v>21.7125353952</v>
      </c>
      <c r="AF32">
        <v>6.1515000000000013</v>
      </c>
      <c r="AG32">
        <v>26.652153599999998</v>
      </c>
      <c r="AH32">
        <v>66.880321920000014</v>
      </c>
      <c r="AI32">
        <v>21.804962400000001</v>
      </c>
      <c r="AJ32">
        <v>0</v>
      </c>
      <c r="AK32">
        <v>22.295999999999999</v>
      </c>
      <c r="AL32">
        <v>59.209269999999989</v>
      </c>
      <c r="AM32">
        <v>2.2833020476190478</v>
      </c>
      <c r="AN32">
        <v>0</v>
      </c>
      <c r="AO32">
        <v>10.588233600000001</v>
      </c>
      <c r="AP32">
        <v>5.0635368000000005</v>
      </c>
      <c r="AQ32">
        <v>0</v>
      </c>
      <c r="AR32">
        <v>21.334579199999997</v>
      </c>
      <c r="AS32">
        <v>13.943159423999997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35.579842191046779</v>
      </c>
      <c r="BB32">
        <f t="shared" si="0"/>
        <v>998.71794518227489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160.78802290024987</v>
      </c>
      <c r="L33">
        <v>126.96803808587555</v>
      </c>
      <c r="M33">
        <v>58.924220272904485</v>
      </c>
      <c r="N33">
        <v>51.879712845243311</v>
      </c>
      <c r="O33">
        <v>73.292155441336575</v>
      </c>
      <c r="P33">
        <v>27.26859287054409</v>
      </c>
      <c r="Q33">
        <v>7.0206373056994815</v>
      </c>
      <c r="R33">
        <v>14.740573543015726</v>
      </c>
      <c r="S33">
        <v>11.589686773940343</v>
      </c>
      <c r="T33">
        <v>0</v>
      </c>
      <c r="U33">
        <v>57.902759723032844</v>
      </c>
      <c r="V33">
        <v>9.101733266733266</v>
      </c>
      <c r="W33">
        <v>18.661218620521574</v>
      </c>
      <c r="X33">
        <v>64.789266363109419</v>
      </c>
      <c r="Y33">
        <v>0</v>
      </c>
      <c r="Z33">
        <v>5.7568579199999999</v>
      </c>
      <c r="AA33">
        <v>18.511436736000004</v>
      </c>
      <c r="AB33">
        <v>17.352844704000002</v>
      </c>
      <c r="AC33">
        <v>12.7643852736</v>
      </c>
      <c r="AD33">
        <v>16.071074640000003</v>
      </c>
      <c r="AE33">
        <v>21.7125353952</v>
      </c>
      <c r="AF33">
        <v>6.1515000000000013</v>
      </c>
      <c r="AG33">
        <v>26.652153599999998</v>
      </c>
      <c r="AH33">
        <v>66.880321920000014</v>
      </c>
      <c r="AI33">
        <v>21.804962400000001</v>
      </c>
      <c r="AJ33">
        <v>0</v>
      </c>
      <c r="AK33">
        <v>22.295999999999999</v>
      </c>
      <c r="AL33">
        <v>59.209269999999989</v>
      </c>
      <c r="AM33">
        <v>2.2833020476190478</v>
      </c>
      <c r="AN33">
        <v>0</v>
      </c>
      <c r="AO33">
        <v>10.588233600000001</v>
      </c>
      <c r="AP33">
        <v>5.0635368000000005</v>
      </c>
      <c r="AQ33">
        <v>0</v>
      </c>
      <c r="AR33">
        <v>21.334579199999997</v>
      </c>
      <c r="AS33">
        <v>13.943159423999997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35.47681365094283</v>
      </c>
      <c r="BB33">
        <f t="shared" si="0"/>
        <v>995.82595802168271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160.78734119067212</v>
      </c>
      <c r="L34">
        <v>126.96803808587555</v>
      </c>
      <c r="M34">
        <v>58.924220272904485</v>
      </c>
      <c r="N34">
        <v>51.879712845243311</v>
      </c>
      <c r="O34">
        <v>73.292155441336575</v>
      </c>
      <c r="P34">
        <v>27.26859287054409</v>
      </c>
      <c r="Q34">
        <v>7.0206373056994815</v>
      </c>
      <c r="R34">
        <v>14.740573543015726</v>
      </c>
      <c r="S34">
        <v>11.589686773940343</v>
      </c>
      <c r="T34">
        <v>0</v>
      </c>
      <c r="U34">
        <v>54.89892344497607</v>
      </c>
      <c r="V34">
        <v>9.101733266733266</v>
      </c>
      <c r="W34">
        <v>18.661218620521574</v>
      </c>
      <c r="X34">
        <v>64.789266363109419</v>
      </c>
      <c r="Y34">
        <v>0</v>
      </c>
      <c r="Z34">
        <v>5.7568579199999999</v>
      </c>
      <c r="AA34">
        <v>18.511436736000004</v>
      </c>
      <c r="AB34">
        <v>17.352844704000002</v>
      </c>
      <c r="AC34">
        <v>12.7643852736</v>
      </c>
      <c r="AD34">
        <v>16.071074640000003</v>
      </c>
      <c r="AE34">
        <v>21.7125353952</v>
      </c>
      <c r="AF34">
        <v>6.1515000000000013</v>
      </c>
      <c r="AG34">
        <v>26.652153599999998</v>
      </c>
      <c r="AH34">
        <v>66.880321920000014</v>
      </c>
      <c r="AI34">
        <v>21.804962400000001</v>
      </c>
      <c r="AJ34">
        <v>0</v>
      </c>
      <c r="AK34">
        <v>22.295999999999999</v>
      </c>
      <c r="AL34">
        <v>59.209269999999989</v>
      </c>
      <c r="AM34">
        <v>2.2833020476190478</v>
      </c>
      <c r="AN34">
        <v>0</v>
      </c>
      <c r="AO34">
        <v>10.588233600000001</v>
      </c>
      <c r="AP34">
        <v>5.0635368000000005</v>
      </c>
      <c r="AQ34">
        <v>0</v>
      </c>
      <c r="AR34">
        <v>21.334579199999997</v>
      </c>
      <c r="AS34">
        <v>13.943159423999997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35.373458492260866</v>
      </c>
      <c r="BB34">
        <f t="shared" si="0"/>
        <v>992.92479519273024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91.641356122879131</v>
      </c>
      <c r="L35">
        <v>99.999142086147913</v>
      </c>
      <c r="M35">
        <v>58.924220272904485</v>
      </c>
      <c r="N35">
        <v>51.879712845243311</v>
      </c>
      <c r="O35">
        <v>73.292155441336575</v>
      </c>
      <c r="P35">
        <v>27.26859287054409</v>
      </c>
      <c r="Q35">
        <v>7.0206373056994815</v>
      </c>
      <c r="R35">
        <v>14.740573543015726</v>
      </c>
      <c r="S35">
        <v>11.589686773940343</v>
      </c>
      <c r="T35">
        <v>0</v>
      </c>
      <c r="U35">
        <v>51.389335565053642</v>
      </c>
      <c r="V35">
        <v>9.101733266733266</v>
      </c>
      <c r="W35">
        <v>18.661218620521574</v>
      </c>
      <c r="X35">
        <v>64.789266363109419</v>
      </c>
      <c r="Y35">
        <v>0</v>
      </c>
      <c r="Z35">
        <v>5.7568579199999999</v>
      </c>
      <c r="AA35">
        <v>18.511436736000004</v>
      </c>
      <c r="AB35">
        <v>17.352844704000002</v>
      </c>
      <c r="AC35">
        <v>12.7643852736</v>
      </c>
      <c r="AD35">
        <v>16.071074640000003</v>
      </c>
      <c r="AE35">
        <v>21.7125353952</v>
      </c>
      <c r="AF35">
        <v>6.1515000000000013</v>
      </c>
      <c r="AG35">
        <v>26.652153599999998</v>
      </c>
      <c r="AH35">
        <v>66.880321920000014</v>
      </c>
      <c r="AI35">
        <v>21.804962400000001</v>
      </c>
      <c r="AJ35">
        <v>0</v>
      </c>
      <c r="AK35">
        <v>22.295999999999999</v>
      </c>
      <c r="AL35">
        <v>59.209269999999989</v>
      </c>
      <c r="AM35">
        <v>2.2833020476190478</v>
      </c>
      <c r="AN35">
        <v>0</v>
      </c>
      <c r="AO35">
        <v>10.588233600000001</v>
      </c>
      <c r="AP35">
        <v>5.0635368000000005</v>
      </c>
      <c r="AQ35">
        <v>0</v>
      </c>
      <c r="AR35">
        <v>21.334579199999997</v>
      </c>
      <c r="AS35">
        <v>13.943159423999997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31.946377146060389</v>
      </c>
      <c r="BB35">
        <f t="shared" si="0"/>
        <v>896.72740759148758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91.643368197340791</v>
      </c>
      <c r="L36">
        <v>124.99926687639538</v>
      </c>
      <c r="M36">
        <v>58.924220272904485</v>
      </c>
      <c r="N36">
        <v>51.879712845243311</v>
      </c>
      <c r="O36">
        <v>73.292155441336575</v>
      </c>
      <c r="P36">
        <v>27.26859287054409</v>
      </c>
      <c r="Q36">
        <v>7.0206373056994815</v>
      </c>
      <c r="R36">
        <v>14.740573543015726</v>
      </c>
      <c r="S36">
        <v>11.589686773940343</v>
      </c>
      <c r="T36">
        <v>0</v>
      </c>
      <c r="U36">
        <v>51.389335565053642</v>
      </c>
      <c r="V36">
        <v>9.101733266733266</v>
      </c>
      <c r="W36">
        <v>18.661218620521574</v>
      </c>
      <c r="X36">
        <v>64.789266363109419</v>
      </c>
      <c r="Y36">
        <v>0</v>
      </c>
      <c r="Z36">
        <v>5.7568579199999999</v>
      </c>
      <c r="AA36">
        <v>18.511436736000004</v>
      </c>
      <c r="AB36">
        <v>17.352844704000002</v>
      </c>
      <c r="AC36">
        <v>12.7643852736</v>
      </c>
      <c r="AD36">
        <v>16.071074640000003</v>
      </c>
      <c r="AE36">
        <v>21.7125353952</v>
      </c>
      <c r="AF36">
        <v>6.1515000000000013</v>
      </c>
      <c r="AG36">
        <v>26.652153599999998</v>
      </c>
      <c r="AH36">
        <v>66.880321920000014</v>
      </c>
      <c r="AI36">
        <v>8.3865239999999996</v>
      </c>
      <c r="AJ36">
        <v>0</v>
      </c>
      <c r="AK36">
        <v>22.295999999999999</v>
      </c>
      <c r="AL36">
        <v>59.209269999999989</v>
      </c>
      <c r="AM36">
        <v>2.2833020476190478</v>
      </c>
      <c r="AN36">
        <v>0</v>
      </c>
      <c r="AO36">
        <v>10.588233600000001</v>
      </c>
      <c r="AP36">
        <v>5.0635368000000005</v>
      </c>
      <c r="AQ36">
        <v>0</v>
      </c>
      <c r="AR36">
        <v>21.334579199999997</v>
      </c>
      <c r="AS36">
        <v>13.943159423999997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32.344856139942294</v>
      </c>
      <c r="BB36">
        <f t="shared" si="0"/>
        <v>907.91262706231487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88.997924963482319</v>
      </c>
      <c r="L37">
        <v>111.00185686063529</v>
      </c>
      <c r="M37">
        <v>58.924220272904485</v>
      </c>
      <c r="N37">
        <v>51.879712845243311</v>
      </c>
      <c r="O37">
        <v>73.292155441336575</v>
      </c>
      <c r="P37">
        <v>27.26859287054409</v>
      </c>
      <c r="Q37">
        <v>7.0206373056994815</v>
      </c>
      <c r="R37">
        <v>14.740573543015726</v>
      </c>
      <c r="S37">
        <v>11.589686773940343</v>
      </c>
      <c r="T37">
        <v>0</v>
      </c>
      <c r="U37">
        <v>51.389335565053642</v>
      </c>
      <c r="V37">
        <v>9.101733266733266</v>
      </c>
      <c r="W37">
        <v>18.661218620521574</v>
      </c>
      <c r="X37">
        <v>64.789266363109419</v>
      </c>
      <c r="Y37">
        <v>0</v>
      </c>
      <c r="Z37">
        <v>5.7568579199999999</v>
      </c>
      <c r="AA37">
        <v>18.511436736000004</v>
      </c>
      <c r="AB37">
        <v>17.352844704000002</v>
      </c>
      <c r="AC37">
        <v>12.7643852736</v>
      </c>
      <c r="AD37">
        <v>16.071074640000003</v>
      </c>
      <c r="AE37">
        <v>21.7125353952</v>
      </c>
      <c r="AF37">
        <v>0</v>
      </c>
      <c r="AG37">
        <v>26.652153599999998</v>
      </c>
      <c r="AH37">
        <v>66.880321920000014</v>
      </c>
      <c r="AI37">
        <v>12.859336799999999</v>
      </c>
      <c r="AJ37">
        <v>0</v>
      </c>
      <c r="AK37">
        <v>22.295999999999999</v>
      </c>
      <c r="AL37">
        <v>59.209269999999989</v>
      </c>
      <c r="AM37">
        <v>2.2833020476190478</v>
      </c>
      <c r="AN37">
        <v>0</v>
      </c>
      <c r="AO37">
        <v>10.588233600000001</v>
      </c>
      <c r="AP37">
        <v>5.0635368000000005</v>
      </c>
      <c r="AQ37">
        <v>0</v>
      </c>
      <c r="AR37">
        <v>21.334579199999997</v>
      </c>
      <c r="AS37">
        <v>13.943159423999997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31.71459480828106</v>
      </c>
      <c r="BB37">
        <f t="shared" si="0"/>
        <v>890.22134794435749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88.997924963482319</v>
      </c>
      <c r="L38">
        <v>126.96706960759809</v>
      </c>
      <c r="M38">
        <v>58.924220272904485</v>
      </c>
      <c r="N38">
        <v>51.879712845243311</v>
      </c>
      <c r="O38">
        <v>73.292155441336575</v>
      </c>
      <c r="P38">
        <v>27.26859287054409</v>
      </c>
      <c r="Q38">
        <v>7.0206373056994815</v>
      </c>
      <c r="R38">
        <v>14.740573543015726</v>
      </c>
      <c r="S38">
        <v>11.589686773940343</v>
      </c>
      <c r="T38">
        <v>0</v>
      </c>
      <c r="U38">
        <v>51.389335565053642</v>
      </c>
      <c r="V38">
        <v>9.101733266733266</v>
      </c>
      <c r="W38">
        <v>18.661218620521574</v>
      </c>
      <c r="X38">
        <v>64.789266363109419</v>
      </c>
      <c r="Y38">
        <v>0</v>
      </c>
      <c r="Z38">
        <v>5.7568579199999999</v>
      </c>
      <c r="AA38">
        <v>18.511436736000004</v>
      </c>
      <c r="AB38">
        <v>17.352844704000002</v>
      </c>
      <c r="AC38">
        <v>12.7643852736</v>
      </c>
      <c r="AD38">
        <v>16.071074640000003</v>
      </c>
      <c r="AE38">
        <v>21.7125353952</v>
      </c>
      <c r="AF38">
        <v>0</v>
      </c>
      <c r="AG38">
        <v>26.652153599999998</v>
      </c>
      <c r="AH38">
        <v>66.880321920000014</v>
      </c>
      <c r="AI38">
        <v>12.859336799999999</v>
      </c>
      <c r="AJ38">
        <v>0</v>
      </c>
      <c r="AK38">
        <v>22.295999999999999</v>
      </c>
      <c r="AL38">
        <v>59.209269999999989</v>
      </c>
      <c r="AM38">
        <v>2.2833020476190478</v>
      </c>
      <c r="AN38">
        <v>0</v>
      </c>
      <c r="AO38">
        <v>10.588233600000001</v>
      </c>
      <c r="AP38">
        <v>5.0635368000000005</v>
      </c>
      <c r="AQ38">
        <v>0</v>
      </c>
      <c r="AR38">
        <v>21.334579199999997</v>
      </c>
      <c r="AS38">
        <v>13.943159423999997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32.263797991682821</v>
      </c>
      <c r="BB38">
        <f t="shared" si="0"/>
        <v>905.63735750791852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139.99858710318526</v>
      </c>
      <c r="L39">
        <v>126.96706960759809</v>
      </c>
      <c r="M39">
        <v>58.924220272904485</v>
      </c>
      <c r="N39">
        <v>51.879712845243311</v>
      </c>
      <c r="O39">
        <v>73.292155441336575</v>
      </c>
      <c r="P39">
        <v>27.26859287054409</v>
      </c>
      <c r="Q39">
        <v>7.0206373056994815</v>
      </c>
      <c r="R39">
        <v>14.740573543015726</v>
      </c>
      <c r="S39">
        <v>11.589686773940343</v>
      </c>
      <c r="T39">
        <v>0</v>
      </c>
      <c r="U39">
        <v>51.389335565053642</v>
      </c>
      <c r="V39">
        <v>9.101733266733266</v>
      </c>
      <c r="W39">
        <v>18.661218620521574</v>
      </c>
      <c r="X39">
        <v>64.789266363109419</v>
      </c>
      <c r="Y39">
        <v>0</v>
      </c>
      <c r="Z39">
        <v>2.8784289599999999</v>
      </c>
      <c r="AA39">
        <v>18.511436736000004</v>
      </c>
      <c r="AB39">
        <v>17.352844704000002</v>
      </c>
      <c r="AC39">
        <v>12.7643852736</v>
      </c>
      <c r="AD39">
        <v>16.071074640000003</v>
      </c>
      <c r="AE39">
        <v>21.7125353952</v>
      </c>
      <c r="AF39">
        <v>0</v>
      </c>
      <c r="AG39">
        <v>26.652153599999998</v>
      </c>
      <c r="AH39">
        <v>66.880321920000014</v>
      </c>
      <c r="AI39">
        <v>12.859336799999999</v>
      </c>
      <c r="AJ39">
        <v>0</v>
      </c>
      <c r="AK39">
        <v>22.295999999999999</v>
      </c>
      <c r="AL39">
        <v>59.209269999999989</v>
      </c>
      <c r="AM39">
        <v>2.2833020476190478</v>
      </c>
      <c r="AN39">
        <v>0</v>
      </c>
      <c r="AO39">
        <v>10.588233600000001</v>
      </c>
      <c r="AP39">
        <v>4.7822292000000006</v>
      </c>
      <c r="AQ39">
        <v>0</v>
      </c>
      <c r="AR39">
        <v>21.334579199999997</v>
      </c>
      <c r="AS39">
        <v>14.009330613600003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33.911802134629163</v>
      </c>
      <c r="BB39">
        <f t="shared" si="0"/>
        <v>951.89645013427514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160.78360937742434</v>
      </c>
      <c r="L40">
        <v>126.96706960759809</v>
      </c>
      <c r="M40">
        <v>58.924220272904485</v>
      </c>
      <c r="N40">
        <v>51.879712845243311</v>
      </c>
      <c r="O40">
        <v>73.292155441336575</v>
      </c>
      <c r="P40">
        <v>27.26859287054409</v>
      </c>
      <c r="Q40">
        <v>7.0206373056994815</v>
      </c>
      <c r="R40">
        <v>14.740573543015726</v>
      </c>
      <c r="S40">
        <v>11.589686773940343</v>
      </c>
      <c r="T40">
        <v>0</v>
      </c>
      <c r="U40">
        <v>51.389335565053642</v>
      </c>
      <c r="V40">
        <v>9.101733266733266</v>
      </c>
      <c r="W40">
        <v>18.661218620521574</v>
      </c>
      <c r="X40">
        <v>64.789266363109419</v>
      </c>
      <c r="Y40">
        <v>0</v>
      </c>
      <c r="Z40">
        <v>0</v>
      </c>
      <c r="AA40">
        <v>18.511436736000004</v>
      </c>
      <c r="AB40">
        <v>17.352844704000002</v>
      </c>
      <c r="AC40">
        <v>12.7643852736</v>
      </c>
      <c r="AD40">
        <v>16.071074640000003</v>
      </c>
      <c r="AE40">
        <v>21.7125353952</v>
      </c>
      <c r="AF40">
        <v>0</v>
      </c>
      <c r="AG40">
        <v>26.652153599999998</v>
      </c>
      <c r="AH40">
        <v>66.880321920000014</v>
      </c>
      <c r="AI40">
        <v>12.859336799999999</v>
      </c>
      <c r="AJ40">
        <v>0</v>
      </c>
      <c r="AK40">
        <v>22.295999999999999</v>
      </c>
      <c r="AL40">
        <v>59.209269999999989</v>
      </c>
      <c r="AM40">
        <v>2.2833020476190478</v>
      </c>
      <c r="AN40">
        <v>0</v>
      </c>
      <c r="AO40">
        <v>10.588233600000001</v>
      </c>
      <c r="AP40">
        <v>4.7822292000000006</v>
      </c>
      <c r="AQ40">
        <v>0</v>
      </c>
      <c r="AR40">
        <v>21.334579199999997</v>
      </c>
      <c r="AS40">
        <v>14.009330613600003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34.527788992744611</v>
      </c>
      <c r="BB40">
        <f t="shared" si="0"/>
        <v>969.18705659039881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160.78360937742434</v>
      </c>
      <c r="L41">
        <v>126.96706960759809</v>
      </c>
      <c r="M41">
        <v>58.924220272904485</v>
      </c>
      <c r="N41">
        <v>51.879712845243311</v>
      </c>
      <c r="O41">
        <v>73.292155441336575</v>
      </c>
      <c r="P41">
        <v>27.26859287054409</v>
      </c>
      <c r="Q41">
        <v>9.5838081671415001</v>
      </c>
      <c r="R41">
        <v>14.740573543015726</v>
      </c>
      <c r="S41">
        <v>11.589686773940343</v>
      </c>
      <c r="T41">
        <v>0</v>
      </c>
      <c r="U41">
        <v>51.389335565053642</v>
      </c>
      <c r="V41">
        <v>9.101733266733266</v>
      </c>
      <c r="W41">
        <v>18.661218620521574</v>
      </c>
      <c r="X41">
        <v>64.789266363109419</v>
      </c>
      <c r="Y41">
        <v>0</v>
      </c>
      <c r="Z41">
        <v>0</v>
      </c>
      <c r="AA41">
        <v>18.511436736000004</v>
      </c>
      <c r="AB41">
        <v>17.352844704000002</v>
      </c>
      <c r="AC41">
        <v>12.7643852736</v>
      </c>
      <c r="AD41">
        <v>16.071074640000003</v>
      </c>
      <c r="AE41">
        <v>21.7125353952</v>
      </c>
      <c r="AF41">
        <v>0</v>
      </c>
      <c r="AG41">
        <v>26.652153599999998</v>
      </c>
      <c r="AH41">
        <v>66.880321920000014</v>
      </c>
      <c r="AI41">
        <v>12.859336799999999</v>
      </c>
      <c r="AJ41">
        <v>0</v>
      </c>
      <c r="AK41">
        <v>22.295999999999999</v>
      </c>
      <c r="AL41">
        <v>59.209269999999989</v>
      </c>
      <c r="AM41">
        <v>2.2833020476190478</v>
      </c>
      <c r="AN41">
        <v>0</v>
      </c>
      <c r="AO41">
        <v>10.588233600000001</v>
      </c>
      <c r="AP41">
        <v>4.7822292000000006</v>
      </c>
      <c r="AQ41">
        <v>0</v>
      </c>
      <c r="AR41">
        <v>21.334579199999997</v>
      </c>
      <c r="AS41">
        <v>14.009330613600003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34.615962158202059</v>
      </c>
      <c r="BB41">
        <f t="shared" si="0"/>
        <v>971.66205428638341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160.78360937742434</v>
      </c>
      <c r="L42">
        <v>126.96706960759809</v>
      </c>
      <c r="M42">
        <v>58.924220272904485</v>
      </c>
      <c r="N42">
        <v>51.879712845243311</v>
      </c>
      <c r="O42">
        <v>73.292155441336575</v>
      </c>
      <c r="P42">
        <v>27.26859287054409</v>
      </c>
      <c r="Q42">
        <v>9.5838081671415001</v>
      </c>
      <c r="R42">
        <v>14.740573543015726</v>
      </c>
      <c r="S42">
        <v>11.589686773940343</v>
      </c>
      <c r="T42">
        <v>0</v>
      </c>
      <c r="U42">
        <v>51.389335565053642</v>
      </c>
      <c r="V42">
        <v>9.101733266733266</v>
      </c>
      <c r="W42">
        <v>18.661218620521574</v>
      </c>
      <c r="X42">
        <v>64.789266363109419</v>
      </c>
      <c r="Y42">
        <v>0</v>
      </c>
      <c r="Z42">
        <v>0</v>
      </c>
      <c r="AA42">
        <v>18.511436736000004</v>
      </c>
      <c r="AB42">
        <v>17.352844704000002</v>
      </c>
      <c r="AC42">
        <v>12.7643852736</v>
      </c>
      <c r="AD42">
        <v>16.071074640000003</v>
      </c>
      <c r="AE42">
        <v>21.7125353952</v>
      </c>
      <c r="AF42">
        <v>0</v>
      </c>
      <c r="AG42">
        <v>26.652153599999998</v>
      </c>
      <c r="AH42">
        <v>66.880321920000014</v>
      </c>
      <c r="AI42">
        <v>12.859336799999999</v>
      </c>
      <c r="AJ42">
        <v>0</v>
      </c>
      <c r="AK42">
        <v>22.295999999999999</v>
      </c>
      <c r="AL42">
        <v>59.209269999999989</v>
      </c>
      <c r="AM42">
        <v>2.2833020476190478</v>
      </c>
      <c r="AN42">
        <v>0</v>
      </c>
      <c r="AO42">
        <v>10.588233600000001</v>
      </c>
      <c r="AP42">
        <v>4.7822292000000006</v>
      </c>
      <c r="AQ42">
        <v>0</v>
      </c>
      <c r="AR42">
        <v>21.334579199999997</v>
      </c>
      <c r="AS42">
        <v>14.009330613600003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34.615962158202059</v>
      </c>
      <c r="BB42">
        <f t="shared" si="0"/>
        <v>971.66205428638341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160.78360937742434</v>
      </c>
      <c r="L43">
        <v>126.96706960759809</v>
      </c>
      <c r="M43">
        <v>60.312819902392569</v>
      </c>
      <c r="N43">
        <v>51.879712845243311</v>
      </c>
      <c r="O43">
        <v>73.292155441336575</v>
      </c>
      <c r="P43">
        <v>27.26859287054409</v>
      </c>
      <c r="Q43">
        <v>9.5838081671415001</v>
      </c>
      <c r="R43">
        <v>14.740573543015726</v>
      </c>
      <c r="S43">
        <v>11.589686773940343</v>
      </c>
      <c r="T43">
        <v>0</v>
      </c>
      <c r="U43">
        <v>51.389335565053642</v>
      </c>
      <c r="V43">
        <v>9.101733266733266</v>
      </c>
      <c r="W43">
        <v>18.661218620521574</v>
      </c>
      <c r="X43">
        <v>64.789266363109419</v>
      </c>
      <c r="Y43">
        <v>0</v>
      </c>
      <c r="Z43">
        <v>0</v>
      </c>
      <c r="AA43">
        <v>18.511436736000004</v>
      </c>
      <c r="AB43">
        <v>17.352844704000002</v>
      </c>
      <c r="AC43">
        <v>12.7643852736</v>
      </c>
      <c r="AD43">
        <v>16.071074640000003</v>
      </c>
      <c r="AE43">
        <v>21.7125353952</v>
      </c>
      <c r="AF43">
        <v>0</v>
      </c>
      <c r="AG43">
        <v>26.652153599999998</v>
      </c>
      <c r="AH43">
        <v>66.880321920000014</v>
      </c>
      <c r="AI43">
        <v>13.6979892</v>
      </c>
      <c r="AJ43">
        <v>0</v>
      </c>
      <c r="AK43">
        <v>22.295999999999999</v>
      </c>
      <c r="AL43">
        <v>59.209269999999989</v>
      </c>
      <c r="AM43">
        <v>2.2833020476190478</v>
      </c>
      <c r="AN43">
        <v>0</v>
      </c>
      <c r="AO43">
        <v>10.588233600000001</v>
      </c>
      <c r="AP43">
        <v>4.7822292000000006</v>
      </c>
      <c r="AQ43">
        <v>0</v>
      </c>
      <c r="AR43">
        <v>21.334579199999997</v>
      </c>
      <c r="AS43">
        <v>14.009330613600003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34.692579276656438</v>
      </c>
      <c r="BB43">
        <f t="shared" si="0"/>
        <v>973.81268919741694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160.78360937742434</v>
      </c>
      <c r="L44">
        <v>126.96706960759809</v>
      </c>
      <c r="M44">
        <v>60.312819902392569</v>
      </c>
      <c r="N44">
        <v>51.879712845243311</v>
      </c>
      <c r="O44">
        <v>73.292155441336575</v>
      </c>
      <c r="P44">
        <v>27.26859287054409</v>
      </c>
      <c r="Q44">
        <v>9.5838081671415001</v>
      </c>
      <c r="R44">
        <v>14.740573543015726</v>
      </c>
      <c r="S44">
        <v>11.589686773940343</v>
      </c>
      <c r="T44">
        <v>0</v>
      </c>
      <c r="U44">
        <v>51.389335565053642</v>
      </c>
      <c r="V44">
        <v>9.101733266733266</v>
      </c>
      <c r="W44">
        <v>18.661218620521574</v>
      </c>
      <c r="X44">
        <v>64.789266363109419</v>
      </c>
      <c r="Y44">
        <v>0</v>
      </c>
      <c r="Z44">
        <v>0</v>
      </c>
      <c r="AA44">
        <v>18.511436736000004</v>
      </c>
      <c r="AB44">
        <v>17.352844704000002</v>
      </c>
      <c r="AC44">
        <v>12.7643852736</v>
      </c>
      <c r="AD44">
        <v>16.071074640000003</v>
      </c>
      <c r="AE44">
        <v>21.7125353952</v>
      </c>
      <c r="AF44">
        <v>0</v>
      </c>
      <c r="AG44">
        <v>26.652153599999998</v>
      </c>
      <c r="AH44">
        <v>66.880321920000014</v>
      </c>
      <c r="AI44">
        <v>13.6979892</v>
      </c>
      <c r="AJ44">
        <v>0</v>
      </c>
      <c r="AK44">
        <v>22.295999999999999</v>
      </c>
      <c r="AL44">
        <v>59.209269999999989</v>
      </c>
      <c r="AM44">
        <v>2.2833020476190478</v>
      </c>
      <c r="AN44">
        <v>0</v>
      </c>
      <c r="AO44">
        <v>10.588233600000001</v>
      </c>
      <c r="AP44">
        <v>4.7822292000000006</v>
      </c>
      <c r="AQ44">
        <v>0</v>
      </c>
      <c r="AR44">
        <v>21.334579199999997</v>
      </c>
      <c r="AS44">
        <v>14.009330613600003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34.692579276656438</v>
      </c>
      <c r="BB44">
        <f t="shared" si="0"/>
        <v>973.81268919741694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160.78360937742434</v>
      </c>
      <c r="L45">
        <v>126.96656516076884</v>
      </c>
      <c r="M45">
        <v>60.312819902392569</v>
      </c>
      <c r="N45">
        <v>51.879712845243311</v>
      </c>
      <c r="O45">
        <v>73.292155441336575</v>
      </c>
      <c r="P45">
        <v>27.26859287054409</v>
      </c>
      <c r="Q45">
        <v>9.5832909860859044</v>
      </c>
      <c r="R45">
        <v>14.738399582225599</v>
      </c>
      <c r="S45">
        <v>11.596342857142858</v>
      </c>
      <c r="T45">
        <v>0</v>
      </c>
      <c r="U45">
        <v>51.389335565053642</v>
      </c>
      <c r="V45">
        <v>9.100309798270894</v>
      </c>
      <c r="W45">
        <v>19.323553444945265</v>
      </c>
      <c r="X45">
        <v>64.789266363109419</v>
      </c>
      <c r="Y45">
        <v>0</v>
      </c>
      <c r="Z45">
        <v>0</v>
      </c>
      <c r="AA45">
        <v>18.511436736000004</v>
      </c>
      <c r="AB45">
        <v>17.352844704000002</v>
      </c>
      <c r="AC45">
        <v>12.7643852736</v>
      </c>
      <c r="AD45">
        <v>16.071074640000003</v>
      </c>
      <c r="AE45">
        <v>21.7125353952</v>
      </c>
      <c r="AF45">
        <v>0</v>
      </c>
      <c r="AG45">
        <v>26.652153599999998</v>
      </c>
      <c r="AH45">
        <v>66.880321920000014</v>
      </c>
      <c r="AI45">
        <v>19.568556000000001</v>
      </c>
      <c r="AJ45">
        <v>0</v>
      </c>
      <c r="AK45">
        <v>22.295999999999999</v>
      </c>
      <c r="AL45">
        <v>59.209269999999989</v>
      </c>
      <c r="AM45">
        <v>2.2833020476190478</v>
      </c>
      <c r="AN45">
        <v>0</v>
      </c>
      <c r="AO45">
        <v>10.588233600000001</v>
      </c>
      <c r="AP45">
        <v>4.7822292000000006</v>
      </c>
      <c r="AQ45">
        <v>0</v>
      </c>
      <c r="AR45">
        <v>21.334579199999997</v>
      </c>
      <c r="AS45">
        <v>14.009330613600003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34.917381900163114</v>
      </c>
      <c r="BB45">
        <f t="shared" si="0"/>
        <v>980.12282522439909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160.78360937742434</v>
      </c>
      <c r="L46">
        <v>126.96656516076884</v>
      </c>
      <c r="M46">
        <v>60.312819902392569</v>
      </c>
      <c r="N46">
        <v>51.879712845243311</v>
      </c>
      <c r="O46">
        <v>73.292155441336575</v>
      </c>
      <c r="P46">
        <v>27.26859287054409</v>
      </c>
      <c r="Q46">
        <v>9.5832909860859044</v>
      </c>
      <c r="R46">
        <v>14.738399582225599</v>
      </c>
      <c r="S46">
        <v>11.596342857142858</v>
      </c>
      <c r="T46">
        <v>0</v>
      </c>
      <c r="U46">
        <v>51.389335565053642</v>
      </c>
      <c r="V46">
        <v>9.100309798270894</v>
      </c>
      <c r="W46">
        <v>19.323553444945265</v>
      </c>
      <c r="X46">
        <v>64.789266363109419</v>
      </c>
      <c r="Y46">
        <v>0</v>
      </c>
      <c r="Z46">
        <v>0</v>
      </c>
      <c r="AA46">
        <v>18.511436736000004</v>
      </c>
      <c r="AB46">
        <v>17.352844704000002</v>
      </c>
      <c r="AC46">
        <v>12.7643852736</v>
      </c>
      <c r="AD46">
        <v>16.071074640000003</v>
      </c>
      <c r="AE46">
        <v>21.7125353952</v>
      </c>
      <c r="AF46">
        <v>0</v>
      </c>
      <c r="AG46">
        <v>26.652153599999998</v>
      </c>
      <c r="AH46">
        <v>66.880321920000014</v>
      </c>
      <c r="AI46">
        <v>19.568556000000001</v>
      </c>
      <c r="AJ46">
        <v>0</v>
      </c>
      <c r="AK46">
        <v>22.295999999999999</v>
      </c>
      <c r="AL46">
        <v>59.209269999999989</v>
      </c>
      <c r="AM46">
        <v>2.2833020476190478</v>
      </c>
      <c r="AN46">
        <v>0</v>
      </c>
      <c r="AO46">
        <v>10.588233600000001</v>
      </c>
      <c r="AP46">
        <v>4.7822292000000006</v>
      </c>
      <c r="AQ46">
        <v>0</v>
      </c>
      <c r="AR46">
        <v>21.334579199999997</v>
      </c>
      <c r="AS46">
        <v>14.009330613600003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34.917381900163114</v>
      </c>
      <c r="BB46">
        <f t="shared" si="0"/>
        <v>980.12282522439909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160.77911074749733</v>
      </c>
      <c r="L47">
        <v>126.96656516076884</v>
      </c>
      <c r="M47">
        <v>60.312819902392569</v>
      </c>
      <c r="N47">
        <v>51.879712845243311</v>
      </c>
      <c r="O47">
        <v>73.292155441336575</v>
      </c>
      <c r="P47">
        <v>27.26859287054409</v>
      </c>
      <c r="Q47">
        <v>9.5832909860859044</v>
      </c>
      <c r="R47">
        <v>14.738399582225599</v>
      </c>
      <c r="S47">
        <v>11.596342857142858</v>
      </c>
      <c r="T47">
        <v>0</v>
      </c>
      <c r="U47">
        <v>51.389335565053642</v>
      </c>
      <c r="V47">
        <v>9.100309798270894</v>
      </c>
      <c r="W47">
        <v>19.323553444945265</v>
      </c>
      <c r="X47">
        <v>64.789266363109419</v>
      </c>
      <c r="Y47">
        <v>0</v>
      </c>
      <c r="Z47">
        <v>0</v>
      </c>
      <c r="AA47">
        <v>18.511436736000004</v>
      </c>
      <c r="AB47">
        <v>17.352844704000002</v>
      </c>
      <c r="AC47">
        <v>12.7643852736</v>
      </c>
      <c r="AD47">
        <v>16.071074640000003</v>
      </c>
      <c r="AE47">
        <v>21.7125353952</v>
      </c>
      <c r="AF47">
        <v>0</v>
      </c>
      <c r="AG47">
        <v>26.652153599999998</v>
      </c>
      <c r="AH47">
        <v>66.880321920000014</v>
      </c>
      <c r="AI47">
        <v>19.568556000000001</v>
      </c>
      <c r="AJ47">
        <v>0</v>
      </c>
      <c r="AK47">
        <v>22.295999999999999</v>
      </c>
      <c r="AL47">
        <v>59.209269999999989</v>
      </c>
      <c r="AM47">
        <v>2.2833020476190478</v>
      </c>
      <c r="AN47">
        <v>0</v>
      </c>
      <c r="AO47">
        <v>10.588233600000001</v>
      </c>
      <c r="AP47">
        <v>3.3756912000000003</v>
      </c>
      <c r="AQ47">
        <v>0</v>
      </c>
      <c r="AR47">
        <v>21.334579199999997</v>
      </c>
      <c r="AS47">
        <v>14.009330613600003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34.868842519782234</v>
      </c>
      <c r="BB47">
        <f t="shared" si="0"/>
        <v>978.76032797485311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160.77911074749733</v>
      </c>
      <c r="L48">
        <v>126.96656516076884</v>
      </c>
      <c r="M48">
        <v>60.312819902392569</v>
      </c>
      <c r="N48">
        <v>51.879712845243311</v>
      </c>
      <c r="O48">
        <v>73.292155441336575</v>
      </c>
      <c r="P48">
        <v>27.26859287054409</v>
      </c>
      <c r="Q48">
        <v>9.5832909860859044</v>
      </c>
      <c r="R48">
        <v>14.738399582225599</v>
      </c>
      <c r="S48">
        <v>11.596342857142858</v>
      </c>
      <c r="T48">
        <v>0</v>
      </c>
      <c r="U48">
        <v>51.389335565053642</v>
      </c>
      <c r="V48">
        <v>9.100309798270894</v>
      </c>
      <c r="W48">
        <v>19.323553444945265</v>
      </c>
      <c r="X48">
        <v>64.789266363109419</v>
      </c>
      <c r="Y48">
        <v>0</v>
      </c>
      <c r="Z48">
        <v>0</v>
      </c>
      <c r="AA48">
        <v>18.511436736000004</v>
      </c>
      <c r="AB48">
        <v>17.352844704000002</v>
      </c>
      <c r="AC48">
        <v>12.7643852736</v>
      </c>
      <c r="AD48">
        <v>16.071074640000003</v>
      </c>
      <c r="AE48">
        <v>21.7125353952</v>
      </c>
      <c r="AF48">
        <v>0</v>
      </c>
      <c r="AG48">
        <v>26.652153599999998</v>
      </c>
      <c r="AH48">
        <v>66.880321920000014</v>
      </c>
      <c r="AI48">
        <v>19.568556000000001</v>
      </c>
      <c r="AJ48">
        <v>0</v>
      </c>
      <c r="AK48">
        <v>22.295999999999999</v>
      </c>
      <c r="AL48">
        <v>59.209269999999989</v>
      </c>
      <c r="AM48">
        <v>2.2833020476190478</v>
      </c>
      <c r="AN48">
        <v>0</v>
      </c>
      <c r="AO48">
        <v>10.588233600000001</v>
      </c>
      <c r="AP48">
        <v>3.3756912000000003</v>
      </c>
      <c r="AQ48">
        <v>0</v>
      </c>
      <c r="AR48">
        <v>21.334579199999997</v>
      </c>
      <c r="AS48">
        <v>14.009330613600003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34.868842519782234</v>
      </c>
      <c r="BB48">
        <f t="shared" si="0"/>
        <v>978.76032797485311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160.78267732011622</v>
      </c>
      <c r="L49">
        <v>126.96656516076884</v>
      </c>
      <c r="M49">
        <v>60.312819902392569</v>
      </c>
      <c r="N49">
        <v>51.879712845243311</v>
      </c>
      <c r="O49">
        <v>73.292155441336575</v>
      </c>
      <c r="P49">
        <v>27.26859287054409</v>
      </c>
      <c r="Q49">
        <v>9.5832909860859044</v>
      </c>
      <c r="R49">
        <v>14.738399582225599</v>
      </c>
      <c r="S49">
        <v>11.596342857142858</v>
      </c>
      <c r="T49">
        <v>0</v>
      </c>
      <c r="U49">
        <v>51.389335565053642</v>
      </c>
      <c r="V49">
        <v>9.100309798270894</v>
      </c>
      <c r="W49">
        <v>19.323553444945265</v>
      </c>
      <c r="X49">
        <v>64.789266363109419</v>
      </c>
      <c r="Y49">
        <v>0</v>
      </c>
      <c r="Z49">
        <v>0</v>
      </c>
      <c r="AA49">
        <v>18.511436736000004</v>
      </c>
      <c r="AB49">
        <v>17.352844704000002</v>
      </c>
      <c r="AC49">
        <v>12.7643852736</v>
      </c>
      <c r="AD49">
        <v>16.071074640000003</v>
      </c>
      <c r="AE49">
        <v>21.7125353952</v>
      </c>
      <c r="AF49">
        <v>0</v>
      </c>
      <c r="AG49">
        <v>26.652153599999998</v>
      </c>
      <c r="AH49">
        <v>66.880321920000014</v>
      </c>
      <c r="AI49">
        <v>19.568556000000001</v>
      </c>
      <c r="AJ49">
        <v>0</v>
      </c>
      <c r="AK49">
        <v>22.295999999999999</v>
      </c>
      <c r="AL49">
        <v>39.010499999999993</v>
      </c>
      <c r="AM49">
        <v>2.2833020476190478</v>
      </c>
      <c r="AN49">
        <v>0</v>
      </c>
      <c r="AO49">
        <v>10.588233600000001</v>
      </c>
      <c r="AP49">
        <v>3.3756912000000003</v>
      </c>
      <c r="AQ49">
        <v>0</v>
      </c>
      <c r="AR49">
        <v>21.334579199999997</v>
      </c>
      <c r="AS49">
        <v>14.009330613600003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34.17412772385056</v>
      </c>
      <c r="BB49">
        <f t="shared" si="0"/>
        <v>959.25983934340366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160.78267732011622</v>
      </c>
      <c r="L50">
        <v>126.96656516076884</v>
      </c>
      <c r="M50">
        <v>60.312819902392569</v>
      </c>
      <c r="N50">
        <v>51.879712845243311</v>
      </c>
      <c r="O50">
        <v>73.292155441336575</v>
      </c>
      <c r="P50">
        <v>27.26859287054409</v>
      </c>
      <c r="Q50">
        <v>9.5832909860859044</v>
      </c>
      <c r="R50">
        <v>14.738399582225599</v>
      </c>
      <c r="S50">
        <v>11.596342857142858</v>
      </c>
      <c r="T50">
        <v>0</v>
      </c>
      <c r="U50">
        <v>51.389335565053642</v>
      </c>
      <c r="V50">
        <v>9.100309798270894</v>
      </c>
      <c r="W50">
        <v>19.323553444945265</v>
      </c>
      <c r="X50">
        <v>64.789266363109419</v>
      </c>
      <c r="Y50">
        <v>0</v>
      </c>
      <c r="Z50">
        <v>0</v>
      </c>
      <c r="AA50">
        <v>18.511436736000004</v>
      </c>
      <c r="AB50">
        <v>17.352844704000002</v>
      </c>
      <c r="AC50">
        <v>12.7643852736</v>
      </c>
      <c r="AD50">
        <v>16.071074640000003</v>
      </c>
      <c r="AE50">
        <v>21.7125353952</v>
      </c>
      <c r="AF50">
        <v>0</v>
      </c>
      <c r="AG50">
        <v>26.652153599999998</v>
      </c>
      <c r="AH50">
        <v>66.880321920000014</v>
      </c>
      <c r="AI50">
        <v>19.568556000000001</v>
      </c>
      <c r="AJ50">
        <v>0</v>
      </c>
      <c r="AK50">
        <v>22.295999999999999</v>
      </c>
      <c r="AL50">
        <v>39.010499999999993</v>
      </c>
      <c r="AM50">
        <v>2.2833020476190478</v>
      </c>
      <c r="AN50">
        <v>0</v>
      </c>
      <c r="AO50">
        <v>10.588233600000001</v>
      </c>
      <c r="AP50">
        <v>3.3756912000000003</v>
      </c>
      <c r="AQ50">
        <v>0</v>
      </c>
      <c r="AR50">
        <v>21.334579199999997</v>
      </c>
      <c r="AS50">
        <v>14.009330613600003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34.17412772385056</v>
      </c>
      <c r="BB50">
        <f t="shared" si="0"/>
        <v>959.25983934340366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160.78267732011622</v>
      </c>
      <c r="L51">
        <v>126.96656516076884</v>
      </c>
      <c r="M51">
        <v>60.312819902392569</v>
      </c>
      <c r="N51">
        <v>51.879712845243311</v>
      </c>
      <c r="O51">
        <v>73.292155441336575</v>
      </c>
      <c r="P51">
        <v>27.26859287054409</v>
      </c>
      <c r="Q51">
        <v>9.5832909860859044</v>
      </c>
      <c r="R51">
        <v>14.738399582225599</v>
      </c>
      <c r="S51">
        <v>11.596342857142858</v>
      </c>
      <c r="T51">
        <v>0</v>
      </c>
      <c r="U51">
        <v>51.389335565053642</v>
      </c>
      <c r="V51">
        <v>9.100309798270894</v>
      </c>
      <c r="W51">
        <v>19.323553444945265</v>
      </c>
      <c r="X51">
        <v>64.789266363109419</v>
      </c>
      <c r="Y51">
        <v>0</v>
      </c>
      <c r="Z51">
        <v>0</v>
      </c>
      <c r="AA51">
        <v>18.511436736000004</v>
      </c>
      <c r="AB51">
        <v>17.352844704000002</v>
      </c>
      <c r="AC51">
        <v>12.7643852736</v>
      </c>
      <c r="AD51">
        <v>16.071074640000003</v>
      </c>
      <c r="AE51">
        <v>21.7125353952</v>
      </c>
      <c r="AF51">
        <v>0</v>
      </c>
      <c r="AG51">
        <v>26.652153599999998</v>
      </c>
      <c r="AH51">
        <v>66.880321920000014</v>
      </c>
      <c r="AI51">
        <v>21.804962400000001</v>
      </c>
      <c r="AJ51">
        <v>0</v>
      </c>
      <c r="AK51">
        <v>22.295999999999999</v>
      </c>
      <c r="AL51">
        <v>39.010499999999993</v>
      </c>
      <c r="AM51">
        <v>2.2833020476190478</v>
      </c>
      <c r="AN51">
        <v>0</v>
      </c>
      <c r="AO51">
        <v>10.588233600000001</v>
      </c>
      <c r="AP51">
        <v>3.9383064000000005</v>
      </c>
      <c r="AQ51">
        <v>0</v>
      </c>
      <c r="AR51">
        <v>21.334579199999997</v>
      </c>
      <c r="AS51">
        <v>14.009330613600003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34.27041441825056</v>
      </c>
      <c r="BB51">
        <f t="shared" si="0"/>
        <v>961.96257424900364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160.78267732011622</v>
      </c>
      <c r="L52">
        <v>126.96656516076884</v>
      </c>
      <c r="M52">
        <v>60.312819902392569</v>
      </c>
      <c r="N52">
        <v>51.879712845243311</v>
      </c>
      <c r="O52">
        <v>73.292155441336575</v>
      </c>
      <c r="P52">
        <v>27.26859287054409</v>
      </c>
      <c r="Q52">
        <v>9.5832909860859044</v>
      </c>
      <c r="R52">
        <v>14.738399582225599</v>
      </c>
      <c r="S52">
        <v>11.596342857142858</v>
      </c>
      <c r="T52">
        <v>0</v>
      </c>
      <c r="U52">
        <v>51.389335565053642</v>
      </c>
      <c r="V52">
        <v>9.100309798270894</v>
      </c>
      <c r="W52">
        <v>19.323553444945265</v>
      </c>
      <c r="X52">
        <v>64.789266363109419</v>
      </c>
      <c r="Y52">
        <v>0</v>
      </c>
      <c r="Z52">
        <v>0</v>
      </c>
      <c r="AA52">
        <v>18.511436736000004</v>
      </c>
      <c r="AB52">
        <v>17.352844704000002</v>
      </c>
      <c r="AC52">
        <v>12.7643852736</v>
      </c>
      <c r="AD52">
        <v>16.071074640000003</v>
      </c>
      <c r="AE52">
        <v>21.7125353952</v>
      </c>
      <c r="AF52">
        <v>0</v>
      </c>
      <c r="AG52">
        <v>26.652153599999998</v>
      </c>
      <c r="AH52">
        <v>66.880321920000014</v>
      </c>
      <c r="AI52">
        <v>21.804962400000001</v>
      </c>
      <c r="AJ52">
        <v>0</v>
      </c>
      <c r="AK52">
        <v>22.295999999999999</v>
      </c>
      <c r="AL52">
        <v>39.010499999999993</v>
      </c>
      <c r="AM52">
        <v>2.2833020476190478</v>
      </c>
      <c r="AN52">
        <v>0</v>
      </c>
      <c r="AO52">
        <v>10.588233600000001</v>
      </c>
      <c r="AP52">
        <v>4.7822292000000006</v>
      </c>
      <c r="AQ52">
        <v>0</v>
      </c>
      <c r="AR52">
        <v>21.334579199999997</v>
      </c>
      <c r="AS52">
        <v>14.009330613600003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34.299445099050565</v>
      </c>
      <c r="BB52">
        <f t="shared" si="0"/>
        <v>962.77746636820359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160.78267732011622</v>
      </c>
      <c r="L53">
        <v>126.96656516076884</v>
      </c>
      <c r="M53">
        <v>60.312819902392569</v>
      </c>
      <c r="N53">
        <v>51.879712845243311</v>
      </c>
      <c r="O53">
        <v>73.292155441336575</v>
      </c>
      <c r="P53">
        <v>27.26859287054409</v>
      </c>
      <c r="Q53">
        <v>9.5832909860859044</v>
      </c>
      <c r="R53">
        <v>14.738399582225599</v>
      </c>
      <c r="S53">
        <v>11.596342857142858</v>
      </c>
      <c r="T53">
        <v>0</v>
      </c>
      <c r="U53">
        <v>51.389335565053642</v>
      </c>
      <c r="V53">
        <v>9.100309798270894</v>
      </c>
      <c r="W53">
        <v>19.323553444945265</v>
      </c>
      <c r="X53">
        <v>64.789266363109419</v>
      </c>
      <c r="Y53">
        <v>0</v>
      </c>
      <c r="Z53">
        <v>0</v>
      </c>
      <c r="AA53">
        <v>18.511436736000004</v>
      </c>
      <c r="AB53">
        <v>17.352844704000002</v>
      </c>
      <c r="AC53">
        <v>12.7643852736</v>
      </c>
      <c r="AD53">
        <v>16.071074640000003</v>
      </c>
      <c r="AE53">
        <v>21.7125353952</v>
      </c>
      <c r="AF53">
        <v>0</v>
      </c>
      <c r="AG53">
        <v>26.652153599999998</v>
      </c>
      <c r="AH53">
        <v>66.880321920000014</v>
      </c>
      <c r="AI53">
        <v>21.804962400000001</v>
      </c>
      <c r="AJ53">
        <v>0</v>
      </c>
      <c r="AK53">
        <v>22.295999999999999</v>
      </c>
      <c r="AL53">
        <v>59.209269999999989</v>
      </c>
      <c r="AM53">
        <v>2.2833020476190478</v>
      </c>
      <c r="AN53">
        <v>0</v>
      </c>
      <c r="AO53">
        <v>10.588233600000001</v>
      </c>
      <c r="AP53">
        <v>4.7822292000000006</v>
      </c>
      <c r="AQ53">
        <v>0</v>
      </c>
      <c r="AR53">
        <v>21.334579199999997</v>
      </c>
      <c r="AS53">
        <v>14.009330613600003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34.994282608000653</v>
      </c>
      <c r="BB53">
        <f t="shared" si="0"/>
        <v>982.2813988592535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160.78203991601049</v>
      </c>
      <c r="L54">
        <v>126.96656516076884</v>
      </c>
      <c r="M54">
        <v>60.312819902392569</v>
      </c>
      <c r="N54">
        <v>51.879712845243311</v>
      </c>
      <c r="O54">
        <v>73.292155441336575</v>
      </c>
      <c r="P54">
        <v>27.26859287054409</v>
      </c>
      <c r="Q54">
        <v>9.5832909860859044</v>
      </c>
      <c r="R54">
        <v>14.738399582225599</v>
      </c>
      <c r="S54">
        <v>11.596342857142858</v>
      </c>
      <c r="T54">
        <v>0</v>
      </c>
      <c r="U54">
        <v>51.389335565053642</v>
      </c>
      <c r="V54">
        <v>9.100309798270894</v>
      </c>
      <c r="W54">
        <v>19.323553444945265</v>
      </c>
      <c r="X54">
        <v>64.789266363109419</v>
      </c>
      <c r="Y54">
        <v>0</v>
      </c>
      <c r="Z54">
        <v>0</v>
      </c>
      <c r="AA54">
        <v>18.511436736000004</v>
      </c>
      <c r="AB54">
        <v>17.352844704000002</v>
      </c>
      <c r="AC54">
        <v>12.7643852736</v>
      </c>
      <c r="AD54">
        <v>16.071074640000003</v>
      </c>
      <c r="AE54">
        <v>21.7125353952</v>
      </c>
      <c r="AF54">
        <v>0</v>
      </c>
      <c r="AG54">
        <v>26.652153599999998</v>
      </c>
      <c r="AH54">
        <v>66.880321920000014</v>
      </c>
      <c r="AI54">
        <v>21.804962400000001</v>
      </c>
      <c r="AJ54">
        <v>0</v>
      </c>
      <c r="AK54">
        <v>22.295999999999999</v>
      </c>
      <c r="AL54">
        <v>62.416799999999995</v>
      </c>
      <c r="AM54">
        <v>2.2833020476190478</v>
      </c>
      <c r="AN54">
        <v>0</v>
      </c>
      <c r="AO54">
        <v>10.588233600000001</v>
      </c>
      <c r="AP54">
        <v>4.7822292000000006</v>
      </c>
      <c r="AQ54">
        <v>0</v>
      </c>
      <c r="AR54">
        <v>21.334579199999997</v>
      </c>
      <c r="AS54">
        <v>14.009330613600003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35.104600174097605</v>
      </c>
      <c r="BB54">
        <f t="shared" si="0"/>
        <v>985.37797388905074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160.78360937742434</v>
      </c>
      <c r="L55">
        <v>126.96656516076884</v>
      </c>
      <c r="M55">
        <v>60.312819902392569</v>
      </c>
      <c r="N55">
        <v>51.879712845243311</v>
      </c>
      <c r="O55">
        <v>73.292155441336575</v>
      </c>
      <c r="P55">
        <v>27.26859287054409</v>
      </c>
      <c r="Q55">
        <v>9.5832909860859044</v>
      </c>
      <c r="R55">
        <v>14.738399582225599</v>
      </c>
      <c r="S55">
        <v>11.596342857142858</v>
      </c>
      <c r="T55">
        <v>0</v>
      </c>
      <c r="U55">
        <v>51.389335565053642</v>
      </c>
      <c r="V55">
        <v>9.100309798270894</v>
      </c>
      <c r="W55">
        <v>19.323553444945265</v>
      </c>
      <c r="X55">
        <v>64.789266363109419</v>
      </c>
      <c r="Y55">
        <v>0</v>
      </c>
      <c r="Z55">
        <v>0</v>
      </c>
      <c r="AA55">
        <v>18.511436736000004</v>
      </c>
      <c r="AB55">
        <v>17.352844704000002</v>
      </c>
      <c r="AC55">
        <v>12.7643852736</v>
      </c>
      <c r="AD55">
        <v>16.071074640000003</v>
      </c>
      <c r="AE55">
        <v>21.7125353952</v>
      </c>
      <c r="AF55">
        <v>0</v>
      </c>
      <c r="AG55">
        <v>26.652153599999998</v>
      </c>
      <c r="AH55">
        <v>66.880321920000014</v>
      </c>
      <c r="AI55">
        <v>21.804962400000001</v>
      </c>
      <c r="AJ55">
        <v>0</v>
      </c>
      <c r="AK55">
        <v>22.295999999999999</v>
      </c>
      <c r="AL55">
        <v>62.416799999999995</v>
      </c>
      <c r="AM55">
        <v>2.2833020476190478</v>
      </c>
      <c r="AN55">
        <v>0</v>
      </c>
      <c r="AO55">
        <v>10.588233600000001</v>
      </c>
      <c r="AP55">
        <v>4.7822292000000006</v>
      </c>
      <c r="AQ55">
        <v>0</v>
      </c>
      <c r="AR55">
        <v>21.334579199999997</v>
      </c>
      <c r="AS55">
        <v>14.009330613600003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35.104653877629566</v>
      </c>
      <c r="BB55">
        <f t="shared" si="0"/>
        <v>985.37948964693271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160.78360937742434</v>
      </c>
      <c r="L56">
        <v>126.96656516076884</v>
      </c>
      <c r="M56">
        <v>60.312819902392569</v>
      </c>
      <c r="N56">
        <v>51.879712845243311</v>
      </c>
      <c r="O56">
        <v>73.292155441336575</v>
      </c>
      <c r="P56">
        <v>27.26859287054409</v>
      </c>
      <c r="Q56">
        <v>9.5832909860859044</v>
      </c>
      <c r="R56">
        <v>14.738399582225599</v>
      </c>
      <c r="S56">
        <v>11.596342857142858</v>
      </c>
      <c r="T56">
        <v>0</v>
      </c>
      <c r="U56">
        <v>51.389335565053642</v>
      </c>
      <c r="V56">
        <v>9.100309798270894</v>
      </c>
      <c r="W56">
        <v>19.323553444945265</v>
      </c>
      <c r="X56">
        <v>64.789266363109419</v>
      </c>
      <c r="Y56">
        <v>0</v>
      </c>
      <c r="Z56">
        <v>0</v>
      </c>
      <c r="AA56">
        <v>18.511436736000004</v>
      </c>
      <c r="AB56">
        <v>17.352844704000002</v>
      </c>
      <c r="AC56">
        <v>12.7643852736</v>
      </c>
      <c r="AD56">
        <v>16.071074640000003</v>
      </c>
      <c r="AE56">
        <v>21.7125353952</v>
      </c>
      <c r="AF56">
        <v>0</v>
      </c>
      <c r="AG56">
        <v>26.652153599999998</v>
      </c>
      <c r="AH56">
        <v>66.880321920000014</v>
      </c>
      <c r="AI56">
        <v>21.804962400000001</v>
      </c>
      <c r="AJ56">
        <v>0</v>
      </c>
      <c r="AK56">
        <v>22.295999999999999</v>
      </c>
      <c r="AL56">
        <v>62.416799999999995</v>
      </c>
      <c r="AM56">
        <v>2.2833020476190478</v>
      </c>
      <c r="AN56">
        <v>0</v>
      </c>
      <c r="AO56">
        <v>10.588233600000001</v>
      </c>
      <c r="AP56">
        <v>4.7822292000000006</v>
      </c>
      <c r="AQ56">
        <v>0</v>
      </c>
      <c r="AR56">
        <v>21.334579199999997</v>
      </c>
      <c r="AS56">
        <v>14.009330613600003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35.104653877629566</v>
      </c>
      <c r="BB56">
        <f t="shared" si="0"/>
        <v>985.37948964693271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160.78360937742434</v>
      </c>
      <c r="L57">
        <v>126.96656516076884</v>
      </c>
      <c r="M57">
        <v>60.312819902392569</v>
      </c>
      <c r="N57">
        <v>51.879712845243311</v>
      </c>
      <c r="O57">
        <v>73.292155441336575</v>
      </c>
      <c r="P57">
        <v>27.26859287054409</v>
      </c>
      <c r="Q57">
        <v>9.5832909860859044</v>
      </c>
      <c r="R57">
        <v>14.738399582225599</v>
      </c>
      <c r="S57">
        <v>11.596342857142858</v>
      </c>
      <c r="T57">
        <v>0</v>
      </c>
      <c r="U57">
        <v>51.389335565053642</v>
      </c>
      <c r="V57">
        <v>9.100309798270894</v>
      </c>
      <c r="W57">
        <v>19.323553444945265</v>
      </c>
      <c r="X57">
        <v>64.789266363109419</v>
      </c>
      <c r="Y57">
        <v>0</v>
      </c>
      <c r="Z57">
        <v>0</v>
      </c>
      <c r="AA57">
        <v>18.511436736000004</v>
      </c>
      <c r="AB57">
        <v>17.352844704000002</v>
      </c>
      <c r="AC57">
        <v>12.7643852736</v>
      </c>
      <c r="AD57">
        <v>16.071074640000003</v>
      </c>
      <c r="AE57">
        <v>21.7125353952</v>
      </c>
      <c r="AF57">
        <v>6.1515000000000013</v>
      </c>
      <c r="AG57">
        <v>26.652153599999998</v>
      </c>
      <c r="AH57">
        <v>66.880321920000014</v>
      </c>
      <c r="AI57">
        <v>21.804962400000001</v>
      </c>
      <c r="AJ57">
        <v>0</v>
      </c>
      <c r="AK57">
        <v>22.295999999999999</v>
      </c>
      <c r="AL57">
        <v>62.416799999999995</v>
      </c>
      <c r="AM57">
        <v>2.2833020476190478</v>
      </c>
      <c r="AN57">
        <v>0</v>
      </c>
      <c r="AO57">
        <v>10.588233600000001</v>
      </c>
      <c r="AP57">
        <v>4.7822292000000006</v>
      </c>
      <c r="AQ57">
        <v>0</v>
      </c>
      <c r="AR57">
        <v>21.334579199999997</v>
      </c>
      <c r="AS57">
        <v>14.009330613600003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35.316265754911505</v>
      </c>
      <c r="BB57">
        <f t="shared" si="0"/>
        <v>991.31937776965083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160.78360937742434</v>
      </c>
      <c r="L58">
        <v>126.96656516076884</v>
      </c>
      <c r="M58">
        <v>60.312819902392569</v>
      </c>
      <c r="N58">
        <v>51.879712845243311</v>
      </c>
      <c r="O58">
        <v>73.292155441336575</v>
      </c>
      <c r="P58">
        <v>27.26859287054409</v>
      </c>
      <c r="Q58">
        <v>9.5832909860859044</v>
      </c>
      <c r="R58">
        <v>14.738399582225599</v>
      </c>
      <c r="S58">
        <v>11.596342857142858</v>
      </c>
      <c r="T58">
        <v>0</v>
      </c>
      <c r="U58">
        <v>51.389335565053642</v>
      </c>
      <c r="V58">
        <v>9.100309798270894</v>
      </c>
      <c r="W58">
        <v>19.323553444945265</v>
      </c>
      <c r="X58">
        <v>64.789266363109419</v>
      </c>
      <c r="Y58">
        <v>0</v>
      </c>
      <c r="Z58">
        <v>0</v>
      </c>
      <c r="AA58">
        <v>18.511436736000004</v>
      </c>
      <c r="AB58">
        <v>17.352844704000002</v>
      </c>
      <c r="AC58">
        <v>12.7643852736</v>
      </c>
      <c r="AD58">
        <v>16.071074640000003</v>
      </c>
      <c r="AE58">
        <v>21.7125353952</v>
      </c>
      <c r="AF58">
        <v>6.1515000000000013</v>
      </c>
      <c r="AG58">
        <v>26.652153599999998</v>
      </c>
      <c r="AH58">
        <v>66.880321920000014</v>
      </c>
      <c r="AI58">
        <v>21.804962400000001</v>
      </c>
      <c r="AJ58">
        <v>0</v>
      </c>
      <c r="AK58">
        <v>22.295999999999999</v>
      </c>
      <c r="AL58">
        <v>62.416799999999995</v>
      </c>
      <c r="AM58">
        <v>1.7563861904761908</v>
      </c>
      <c r="AN58">
        <v>0</v>
      </c>
      <c r="AO58">
        <v>10.588233600000001</v>
      </c>
      <c r="AP58">
        <v>4.7822292000000006</v>
      </c>
      <c r="AQ58">
        <v>0</v>
      </c>
      <c r="AR58">
        <v>21.334579199999997</v>
      </c>
      <c r="AS58">
        <v>14.009330613600003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35.298140148086112</v>
      </c>
      <c r="BB58">
        <f t="shared" si="0"/>
        <v>990.81058751933324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160.78360937742434</v>
      </c>
      <c r="L59">
        <v>126.96656516076884</v>
      </c>
      <c r="M59">
        <v>60.312819902392569</v>
      </c>
      <c r="N59">
        <v>51.879712845243311</v>
      </c>
      <c r="O59">
        <v>73.292155441336575</v>
      </c>
      <c r="P59">
        <v>27.26859287054409</v>
      </c>
      <c r="Q59">
        <v>9.5832909860859044</v>
      </c>
      <c r="R59">
        <v>14.738399582225599</v>
      </c>
      <c r="S59">
        <v>11.596342857142858</v>
      </c>
      <c r="T59">
        <v>0</v>
      </c>
      <c r="U59">
        <v>51.389335565053642</v>
      </c>
      <c r="V59">
        <v>9.100309798270894</v>
      </c>
      <c r="W59">
        <v>19.323553444945265</v>
      </c>
      <c r="X59">
        <v>64.789266363109419</v>
      </c>
      <c r="Y59">
        <v>0</v>
      </c>
      <c r="Z59">
        <v>0</v>
      </c>
      <c r="AA59">
        <v>18.511436736000004</v>
      </c>
      <c r="AB59">
        <v>17.352844704000002</v>
      </c>
      <c r="AC59">
        <v>12.7643852736</v>
      </c>
      <c r="AD59">
        <v>16.071074640000003</v>
      </c>
      <c r="AE59">
        <v>21.7125353952</v>
      </c>
      <c r="AF59">
        <v>6.1515000000000013</v>
      </c>
      <c r="AG59">
        <v>26.652153599999998</v>
      </c>
      <c r="AH59">
        <v>66.880321920000014</v>
      </c>
      <c r="AI59">
        <v>21.804962400000001</v>
      </c>
      <c r="AJ59">
        <v>0</v>
      </c>
      <c r="AK59">
        <v>22.295999999999999</v>
      </c>
      <c r="AL59">
        <v>62.416799999999995</v>
      </c>
      <c r="AM59">
        <v>2.2833020476190478</v>
      </c>
      <c r="AN59">
        <v>0</v>
      </c>
      <c r="AO59">
        <v>10.588233600000001</v>
      </c>
      <c r="AP59">
        <v>5.6824135200000008</v>
      </c>
      <c r="AQ59">
        <v>0</v>
      </c>
      <c r="AR59">
        <v>21.334579199999997</v>
      </c>
      <c r="AS59">
        <v>14.009330613600003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35.347232429311511</v>
      </c>
      <c r="BB59">
        <f t="shared" si="0"/>
        <v>992.18859541525069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160.78360937742434</v>
      </c>
      <c r="L60">
        <v>126.96656516076884</v>
      </c>
      <c r="M60">
        <v>60.312819902392569</v>
      </c>
      <c r="N60">
        <v>51.879712845243311</v>
      </c>
      <c r="O60">
        <v>73.292155441336575</v>
      </c>
      <c r="P60">
        <v>27.26859287054409</v>
      </c>
      <c r="Q60">
        <v>9.5832909860859044</v>
      </c>
      <c r="R60">
        <v>14.738399582225599</v>
      </c>
      <c r="S60">
        <v>11.596342857142858</v>
      </c>
      <c r="T60">
        <v>0</v>
      </c>
      <c r="U60">
        <v>51.389335565053642</v>
      </c>
      <c r="V60">
        <v>9.100309798270894</v>
      </c>
      <c r="W60">
        <v>19.323553444945265</v>
      </c>
      <c r="X60">
        <v>64.789266363109419</v>
      </c>
      <c r="Y60">
        <v>0</v>
      </c>
      <c r="Z60">
        <v>0</v>
      </c>
      <c r="AA60">
        <v>18.511436736000004</v>
      </c>
      <c r="AB60">
        <v>17.352844704000002</v>
      </c>
      <c r="AC60">
        <v>12.7643852736</v>
      </c>
      <c r="AD60">
        <v>16.071074640000003</v>
      </c>
      <c r="AE60">
        <v>21.7125353952</v>
      </c>
      <c r="AF60">
        <v>6.1515000000000013</v>
      </c>
      <c r="AG60">
        <v>26.652153599999998</v>
      </c>
      <c r="AH60">
        <v>66.880321920000014</v>
      </c>
      <c r="AI60">
        <v>21.804962400000001</v>
      </c>
      <c r="AJ60">
        <v>0</v>
      </c>
      <c r="AK60">
        <v>22.295999999999999</v>
      </c>
      <c r="AL60">
        <v>62.416799999999995</v>
      </c>
      <c r="AM60">
        <v>2.2833020476190478</v>
      </c>
      <c r="AN60">
        <v>0</v>
      </c>
      <c r="AO60">
        <v>10.588233600000001</v>
      </c>
      <c r="AP60">
        <v>5.6824135200000008</v>
      </c>
      <c r="AQ60">
        <v>0</v>
      </c>
      <c r="AR60">
        <v>21.334579199999997</v>
      </c>
      <c r="AS60">
        <v>14.009330613600003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35.347232429311511</v>
      </c>
      <c r="BB60">
        <f t="shared" si="0"/>
        <v>992.18859541525069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160.78360937742434</v>
      </c>
      <c r="L61">
        <v>126.96656516076884</v>
      </c>
      <c r="M61">
        <v>51.297690692792159</v>
      </c>
      <c r="N61">
        <v>51.879712845243311</v>
      </c>
      <c r="O61">
        <v>73.292155441336575</v>
      </c>
      <c r="P61">
        <v>27.26859287054409</v>
      </c>
      <c r="Q61">
        <v>9.5847083839611162</v>
      </c>
      <c r="R61">
        <v>14.735490877862595</v>
      </c>
      <c r="S61">
        <v>11.593344467213116</v>
      </c>
      <c r="T61">
        <v>0</v>
      </c>
      <c r="U61">
        <v>51.389335565053642</v>
      </c>
      <c r="V61">
        <v>9.100309798270894</v>
      </c>
      <c r="W61">
        <v>18.661218620521574</v>
      </c>
      <c r="X61">
        <v>64.789266363109419</v>
      </c>
      <c r="Y61">
        <v>0</v>
      </c>
      <c r="Z61">
        <v>0</v>
      </c>
      <c r="AA61">
        <v>18.511436736000004</v>
      </c>
      <c r="AB61">
        <v>17.352844704000002</v>
      </c>
      <c r="AC61">
        <v>12.7643852736</v>
      </c>
      <c r="AD61">
        <v>16.071074640000003</v>
      </c>
      <c r="AE61">
        <v>21.7125353952</v>
      </c>
      <c r="AF61">
        <v>6.1515000000000013</v>
      </c>
      <c r="AG61">
        <v>26.652153599999998</v>
      </c>
      <c r="AH61">
        <v>66.880321920000014</v>
      </c>
      <c r="AI61">
        <v>21.804962400000001</v>
      </c>
      <c r="AJ61">
        <v>0</v>
      </c>
      <c r="AK61">
        <v>22.295999999999999</v>
      </c>
      <c r="AL61">
        <v>62.416799999999995</v>
      </c>
      <c r="AM61">
        <v>2.2833020476190478</v>
      </c>
      <c r="AN61">
        <v>0</v>
      </c>
      <c r="AO61">
        <v>10.588233600000001</v>
      </c>
      <c r="AP61">
        <v>5.6824135200000008</v>
      </c>
      <c r="AQ61">
        <v>0</v>
      </c>
      <c r="AR61">
        <v>21.334579199999997</v>
      </c>
      <c r="AS61">
        <v>14.009330613600003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35.014173101764712</v>
      </c>
      <c r="BB61">
        <f t="shared" si="0"/>
        <v>982.83970101235604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160.78360937742434</v>
      </c>
      <c r="L62">
        <v>126.96656516076884</v>
      </c>
      <c r="M62">
        <v>48.520491196922627</v>
      </c>
      <c r="N62">
        <v>51.879712845243311</v>
      </c>
      <c r="O62">
        <v>73.292155441336575</v>
      </c>
      <c r="P62">
        <v>27.26859287054409</v>
      </c>
      <c r="Q62">
        <v>9.2205573432098777</v>
      </c>
      <c r="R62">
        <v>14.740573543015726</v>
      </c>
      <c r="S62">
        <v>11.589686773940343</v>
      </c>
      <c r="T62">
        <v>0</v>
      </c>
      <c r="U62">
        <v>51.389335565053642</v>
      </c>
      <c r="V62">
        <v>9.101733266733266</v>
      </c>
      <c r="W62">
        <v>18.661218620521574</v>
      </c>
      <c r="X62">
        <v>64.789266363109419</v>
      </c>
      <c r="Y62">
        <v>0</v>
      </c>
      <c r="Z62">
        <v>0</v>
      </c>
      <c r="AA62">
        <v>18.511436736000004</v>
      </c>
      <c r="AB62">
        <v>17.352844704000002</v>
      </c>
      <c r="AC62">
        <v>12.7643852736</v>
      </c>
      <c r="AD62">
        <v>16.071074640000003</v>
      </c>
      <c r="AE62">
        <v>21.7125353952</v>
      </c>
      <c r="AF62">
        <v>6.1515000000000013</v>
      </c>
      <c r="AG62">
        <v>26.652153599999998</v>
      </c>
      <c r="AH62">
        <v>66.880321920000014</v>
      </c>
      <c r="AI62">
        <v>21.804962400000001</v>
      </c>
      <c r="AJ62">
        <v>0</v>
      </c>
      <c r="AK62">
        <v>22.295999999999999</v>
      </c>
      <c r="AL62">
        <v>62.416799999999995</v>
      </c>
      <c r="AM62">
        <v>2.2833020476190478</v>
      </c>
      <c r="AN62">
        <v>0</v>
      </c>
      <c r="AO62">
        <v>10.588233600000001</v>
      </c>
      <c r="AP62">
        <v>5.6824135200000008</v>
      </c>
      <c r="AQ62">
        <v>0</v>
      </c>
      <c r="AR62">
        <v>21.334579199999997</v>
      </c>
      <c r="AS62">
        <v>14.009330613600003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34.906208223109417</v>
      </c>
      <c r="BB62">
        <f t="shared" si="0"/>
        <v>979.80916379473331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160.78802290024987</v>
      </c>
      <c r="L63">
        <v>126.96803808587555</v>
      </c>
      <c r="M63">
        <v>48.520491196922627</v>
      </c>
      <c r="N63">
        <v>51.879712845243311</v>
      </c>
      <c r="O63">
        <v>73.292155441336575</v>
      </c>
      <c r="P63">
        <v>27.26859287054409</v>
      </c>
      <c r="Q63">
        <v>9.5838081671415001</v>
      </c>
      <c r="R63">
        <v>14.740573543015726</v>
      </c>
      <c r="S63">
        <v>11.589686773940343</v>
      </c>
      <c r="T63">
        <v>0</v>
      </c>
      <c r="U63">
        <v>51.389335565053642</v>
      </c>
      <c r="V63">
        <v>9.101733266733266</v>
      </c>
      <c r="W63">
        <v>18.661218620521574</v>
      </c>
      <c r="X63">
        <v>64.789266363109419</v>
      </c>
      <c r="Y63">
        <v>0</v>
      </c>
      <c r="Z63">
        <v>0</v>
      </c>
      <c r="AA63">
        <v>18.511436736000004</v>
      </c>
      <c r="AB63">
        <v>17.352844704000002</v>
      </c>
      <c r="AC63">
        <v>12.7643852736</v>
      </c>
      <c r="AD63">
        <v>16.071074640000003</v>
      </c>
      <c r="AE63">
        <v>21.7125353952</v>
      </c>
      <c r="AF63">
        <v>6.1515000000000013</v>
      </c>
      <c r="AG63">
        <v>26.652153599999998</v>
      </c>
      <c r="AH63">
        <v>66.880321920000014</v>
      </c>
      <c r="AI63">
        <v>19.568556000000001</v>
      </c>
      <c r="AJ63">
        <v>0</v>
      </c>
      <c r="AK63">
        <v>22.295999999999999</v>
      </c>
      <c r="AL63">
        <v>62.416799999999995</v>
      </c>
      <c r="AM63">
        <v>2.2833020476190478</v>
      </c>
      <c r="AN63">
        <v>0</v>
      </c>
      <c r="AO63">
        <v>10.588233600000001</v>
      </c>
      <c r="AP63">
        <v>4.7822292000000006</v>
      </c>
      <c r="AQ63">
        <v>0</v>
      </c>
      <c r="AR63">
        <v>21.334579199999997</v>
      </c>
      <c r="AS63">
        <v>14.009330613600003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34.811007108218455</v>
      </c>
      <c r="BB63">
        <f t="shared" si="0"/>
        <v>977.13691146148824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160.78802290024987</v>
      </c>
      <c r="L64">
        <v>126.96803808587555</v>
      </c>
      <c r="M64">
        <v>48.520491196922627</v>
      </c>
      <c r="N64">
        <v>51.879712845243311</v>
      </c>
      <c r="O64">
        <v>73.292155441336575</v>
      </c>
      <c r="P64">
        <v>27.26859287054409</v>
      </c>
      <c r="Q64">
        <v>9.5838081671415001</v>
      </c>
      <c r="R64">
        <v>14.740573543015726</v>
      </c>
      <c r="S64">
        <v>11.589686773940343</v>
      </c>
      <c r="T64">
        <v>0</v>
      </c>
      <c r="U64">
        <v>51.389335565053642</v>
      </c>
      <c r="V64">
        <v>9.101733266733266</v>
      </c>
      <c r="W64">
        <v>18.661218620521574</v>
      </c>
      <c r="X64">
        <v>64.789266363109419</v>
      </c>
      <c r="Y64">
        <v>0</v>
      </c>
      <c r="Z64">
        <v>0</v>
      </c>
      <c r="AA64">
        <v>18.511436736000004</v>
      </c>
      <c r="AB64">
        <v>17.352844704000002</v>
      </c>
      <c r="AC64">
        <v>12.7643852736</v>
      </c>
      <c r="AD64">
        <v>16.071074640000003</v>
      </c>
      <c r="AE64">
        <v>21.7125353952</v>
      </c>
      <c r="AF64">
        <v>6.1515000000000013</v>
      </c>
      <c r="AG64">
        <v>26.652153599999998</v>
      </c>
      <c r="AH64">
        <v>66.880321920000014</v>
      </c>
      <c r="AI64">
        <v>19.568556000000001</v>
      </c>
      <c r="AJ64">
        <v>0</v>
      </c>
      <c r="AK64">
        <v>22.295999999999999</v>
      </c>
      <c r="AL64">
        <v>62.416799999999995</v>
      </c>
      <c r="AM64">
        <v>2.2833020476190478</v>
      </c>
      <c r="AN64">
        <v>0</v>
      </c>
      <c r="AO64">
        <v>10.588233600000001</v>
      </c>
      <c r="AP64">
        <v>4.7822292000000006</v>
      </c>
      <c r="AQ64">
        <v>0</v>
      </c>
      <c r="AR64">
        <v>21.334579199999997</v>
      </c>
      <c r="AS64">
        <v>14.009330613600003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34.811007108218455</v>
      </c>
      <c r="BB64">
        <f t="shared" si="0"/>
        <v>977.13691146148824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160.78802290024987</v>
      </c>
      <c r="L65">
        <v>126.96803808587555</v>
      </c>
      <c r="M65">
        <v>48.520491196922627</v>
      </c>
      <c r="N65">
        <v>51.879712845243311</v>
      </c>
      <c r="O65">
        <v>73.292155441336575</v>
      </c>
      <c r="P65">
        <v>27.26859287054409</v>
      </c>
      <c r="Q65">
        <v>9.5838081671415001</v>
      </c>
      <c r="R65">
        <v>14.740573543015726</v>
      </c>
      <c r="S65">
        <v>11.589686773940343</v>
      </c>
      <c r="T65">
        <v>0</v>
      </c>
      <c r="U65">
        <v>51.389335565053642</v>
      </c>
      <c r="V65">
        <v>9.101733266733266</v>
      </c>
      <c r="W65">
        <v>18.661218620521574</v>
      </c>
      <c r="X65">
        <v>64.789266363109419</v>
      </c>
      <c r="Y65">
        <v>0</v>
      </c>
      <c r="Z65">
        <v>0</v>
      </c>
      <c r="AA65">
        <v>18.511436736000004</v>
      </c>
      <c r="AB65">
        <v>17.352844704000002</v>
      </c>
      <c r="AC65">
        <v>12.7643852736</v>
      </c>
      <c r="AD65">
        <v>16.071074640000003</v>
      </c>
      <c r="AE65">
        <v>21.7125353952</v>
      </c>
      <c r="AF65">
        <v>6.1515000000000013</v>
      </c>
      <c r="AG65">
        <v>26.652153599999998</v>
      </c>
      <c r="AH65">
        <v>66.880321920000014</v>
      </c>
      <c r="AI65">
        <v>19.568556000000001</v>
      </c>
      <c r="AJ65">
        <v>0</v>
      </c>
      <c r="AK65">
        <v>22.295999999999999</v>
      </c>
      <c r="AL65">
        <v>62.416799999999995</v>
      </c>
      <c r="AM65">
        <v>2.2833020476190478</v>
      </c>
      <c r="AN65">
        <v>0</v>
      </c>
      <c r="AO65">
        <v>10.588233600000001</v>
      </c>
      <c r="AP65">
        <v>5.6824135200000008</v>
      </c>
      <c r="AQ65">
        <v>0</v>
      </c>
      <c r="AR65">
        <v>21.334579199999997</v>
      </c>
      <c r="AS65">
        <v>14.009330613600003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34.841973782618453</v>
      </c>
      <c r="BB65">
        <f t="shared" si="0"/>
        <v>978.00612910708821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160.78802290024987</v>
      </c>
      <c r="L66">
        <v>126.96803808587555</v>
      </c>
      <c r="M66">
        <v>48.520491196922627</v>
      </c>
      <c r="N66">
        <v>51.879712845243311</v>
      </c>
      <c r="O66">
        <v>73.292155441336575</v>
      </c>
      <c r="P66">
        <v>27.26859287054409</v>
      </c>
      <c r="Q66">
        <v>9.5838081671415001</v>
      </c>
      <c r="R66">
        <v>14.740573543015726</v>
      </c>
      <c r="S66">
        <v>11.589686773940343</v>
      </c>
      <c r="T66">
        <v>0</v>
      </c>
      <c r="U66">
        <v>51.389335565053642</v>
      </c>
      <c r="V66">
        <v>9.101733266733266</v>
      </c>
      <c r="W66">
        <v>18.661218620521574</v>
      </c>
      <c r="X66">
        <v>64.789266363109419</v>
      </c>
      <c r="Y66">
        <v>0</v>
      </c>
      <c r="Z66">
        <v>0</v>
      </c>
      <c r="AA66">
        <v>18.511436736000004</v>
      </c>
      <c r="AB66">
        <v>17.352844704000002</v>
      </c>
      <c r="AC66">
        <v>12.7643852736</v>
      </c>
      <c r="AD66">
        <v>16.071074640000003</v>
      </c>
      <c r="AE66">
        <v>21.7125353952</v>
      </c>
      <c r="AF66">
        <v>6.1515000000000013</v>
      </c>
      <c r="AG66">
        <v>26.652153599999998</v>
      </c>
      <c r="AH66">
        <v>66.880321920000014</v>
      </c>
      <c r="AI66">
        <v>19.568556000000001</v>
      </c>
      <c r="AJ66">
        <v>0</v>
      </c>
      <c r="AK66">
        <v>22.295999999999999</v>
      </c>
      <c r="AL66">
        <v>59.209269999999989</v>
      </c>
      <c r="AM66">
        <v>2.2833020476190478</v>
      </c>
      <c r="AN66">
        <v>0</v>
      </c>
      <c r="AO66">
        <v>10.588233600000001</v>
      </c>
      <c r="AP66">
        <v>5.6824135200000008</v>
      </c>
      <c r="AQ66">
        <v>0</v>
      </c>
      <c r="AR66">
        <v>21.334579199999997</v>
      </c>
      <c r="AS66">
        <v>14.009330613600003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34.731634273152011</v>
      </c>
      <c r="BB66">
        <f t="shared" si="0"/>
        <v>974.90893861655456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160.78802290024987</v>
      </c>
      <c r="L67">
        <v>126.96803808587555</v>
      </c>
      <c r="M67">
        <v>48.520491196922627</v>
      </c>
      <c r="N67">
        <v>51.879712845243311</v>
      </c>
      <c r="O67">
        <v>73.292155441336575</v>
      </c>
      <c r="P67">
        <v>27.26859287054409</v>
      </c>
      <c r="Q67">
        <v>9.5838081671415001</v>
      </c>
      <c r="R67">
        <v>14.740573543015726</v>
      </c>
      <c r="S67">
        <v>11.589686773940343</v>
      </c>
      <c r="T67">
        <v>0</v>
      </c>
      <c r="U67">
        <v>51.389335565053642</v>
      </c>
      <c r="V67">
        <v>9.101733266733266</v>
      </c>
      <c r="W67">
        <v>18.661218620521574</v>
      </c>
      <c r="X67">
        <v>64.789266363109419</v>
      </c>
      <c r="Y67">
        <v>0</v>
      </c>
      <c r="Z67">
        <v>0</v>
      </c>
      <c r="AA67">
        <v>18.511436736000004</v>
      </c>
      <c r="AB67">
        <v>17.352844704000002</v>
      </c>
      <c r="AC67">
        <v>12.7643852736</v>
      </c>
      <c r="AD67">
        <v>16.071074640000003</v>
      </c>
      <c r="AE67">
        <v>21.7125353952</v>
      </c>
      <c r="AF67">
        <v>6.1515000000000013</v>
      </c>
      <c r="AG67">
        <v>26.652153599999998</v>
      </c>
      <c r="AH67">
        <v>66.880321920000014</v>
      </c>
      <c r="AI67">
        <v>19.568556000000001</v>
      </c>
      <c r="AJ67">
        <v>0</v>
      </c>
      <c r="AK67">
        <v>22.295999999999999</v>
      </c>
      <c r="AL67">
        <v>59.209269999999989</v>
      </c>
      <c r="AM67">
        <v>2.2833020476190478</v>
      </c>
      <c r="AN67">
        <v>0</v>
      </c>
      <c r="AO67">
        <v>10.588233600000001</v>
      </c>
      <c r="AP67">
        <v>5.0635368000000005</v>
      </c>
      <c r="AQ67">
        <v>0</v>
      </c>
      <c r="AR67">
        <v>21.334579199999997</v>
      </c>
      <c r="AS67">
        <v>14.009330613600003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34.710344931552008</v>
      </c>
      <c r="BB67">
        <f t="shared" si="0"/>
        <v>974.31135123815466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160.78802290024987</v>
      </c>
      <c r="L68">
        <v>126.96803808587555</v>
      </c>
      <c r="M68">
        <v>48.520491196922627</v>
      </c>
      <c r="N68">
        <v>51.879712845243311</v>
      </c>
      <c r="O68">
        <v>73.292155441336575</v>
      </c>
      <c r="P68">
        <v>27.26859287054409</v>
      </c>
      <c r="Q68">
        <v>9.5838081671415001</v>
      </c>
      <c r="R68">
        <v>14.740573543015726</v>
      </c>
      <c r="S68">
        <v>11.589686773940343</v>
      </c>
      <c r="T68">
        <v>0</v>
      </c>
      <c r="U68">
        <v>51.389335565053642</v>
      </c>
      <c r="V68">
        <v>9.101733266733266</v>
      </c>
      <c r="W68">
        <v>18.661218620521574</v>
      </c>
      <c r="X68">
        <v>64.789266363109419</v>
      </c>
      <c r="Y68">
        <v>0</v>
      </c>
      <c r="Z68">
        <v>0</v>
      </c>
      <c r="AA68">
        <v>18.511436736000004</v>
      </c>
      <c r="AB68">
        <v>17.352844704000002</v>
      </c>
      <c r="AC68">
        <v>12.7643852736</v>
      </c>
      <c r="AD68">
        <v>16.071074640000003</v>
      </c>
      <c r="AE68">
        <v>21.7125353952</v>
      </c>
      <c r="AF68">
        <v>6.1515000000000013</v>
      </c>
      <c r="AG68">
        <v>26.652153599999998</v>
      </c>
      <c r="AH68">
        <v>66.880321920000014</v>
      </c>
      <c r="AI68">
        <v>19.568556000000001</v>
      </c>
      <c r="AJ68">
        <v>0</v>
      </c>
      <c r="AK68">
        <v>22.295999999999999</v>
      </c>
      <c r="AL68">
        <v>59.209269999999989</v>
      </c>
      <c r="AM68">
        <v>2.2833020476190478</v>
      </c>
      <c r="AN68">
        <v>0</v>
      </c>
      <c r="AO68">
        <v>10.588233600000001</v>
      </c>
      <c r="AP68">
        <v>5.0635368000000005</v>
      </c>
      <c r="AQ68">
        <v>0</v>
      </c>
      <c r="AR68">
        <v>21.334579199999997</v>
      </c>
      <c r="AS68">
        <v>14.009330613600003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34.710344931552008</v>
      </c>
      <c r="BB68">
        <f t="shared" ref="BB68:BB99" si="1">SUM(B68:AZ68)-BA68</f>
        <v>974.31135123815466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160.78802290024987</v>
      </c>
      <c r="L69">
        <v>126.96803808587555</v>
      </c>
      <c r="M69">
        <v>48.520491196922627</v>
      </c>
      <c r="N69">
        <v>51.879712845243311</v>
      </c>
      <c r="O69">
        <v>73.292155441336575</v>
      </c>
      <c r="P69">
        <v>27.26859287054409</v>
      </c>
      <c r="Q69">
        <v>9.5838081671415001</v>
      </c>
      <c r="R69">
        <v>14.740573543015726</v>
      </c>
      <c r="S69">
        <v>11.589686773940343</v>
      </c>
      <c r="T69">
        <v>0</v>
      </c>
      <c r="U69">
        <v>51.389335565053642</v>
      </c>
      <c r="V69">
        <v>9.101733266733266</v>
      </c>
      <c r="W69">
        <v>18.661218620521574</v>
      </c>
      <c r="X69">
        <v>64.789266363109419</v>
      </c>
      <c r="Y69">
        <v>0</v>
      </c>
      <c r="Z69">
        <v>0</v>
      </c>
      <c r="AA69">
        <v>18.511436736000004</v>
      </c>
      <c r="AB69">
        <v>17.352844704000002</v>
      </c>
      <c r="AC69">
        <v>12.7643852736</v>
      </c>
      <c r="AD69">
        <v>16.071074640000003</v>
      </c>
      <c r="AE69">
        <v>21.7125353952</v>
      </c>
      <c r="AF69">
        <v>6.1515000000000013</v>
      </c>
      <c r="AG69">
        <v>26.652153599999998</v>
      </c>
      <c r="AH69">
        <v>66.880321920000014</v>
      </c>
      <c r="AI69">
        <v>13.977539999999998</v>
      </c>
      <c r="AJ69">
        <v>0</v>
      </c>
      <c r="AK69">
        <v>22.295999999999999</v>
      </c>
      <c r="AL69">
        <v>59.209269999999989</v>
      </c>
      <c r="AM69">
        <v>2.2833020476190478</v>
      </c>
      <c r="AN69">
        <v>0</v>
      </c>
      <c r="AO69">
        <v>8.3931120000000004</v>
      </c>
      <c r="AP69">
        <v>5.0635368000000005</v>
      </c>
      <c r="AQ69">
        <v>0</v>
      </c>
      <c r="AR69">
        <v>21.334579199999997</v>
      </c>
      <c r="AS69">
        <v>14.009330613600003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34.442501885952005</v>
      </c>
      <c r="BB69">
        <f t="shared" si="1"/>
        <v>966.79305668375457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160.78802290024987</v>
      </c>
      <c r="L70">
        <v>126.96803808587555</v>
      </c>
      <c r="M70">
        <v>48.520491196922627</v>
      </c>
      <c r="N70">
        <v>51.879712845243311</v>
      </c>
      <c r="O70">
        <v>73.292155441336575</v>
      </c>
      <c r="P70">
        <v>27.26859287054409</v>
      </c>
      <c r="Q70">
        <v>9.5838081671415001</v>
      </c>
      <c r="R70">
        <v>14.740573543015726</v>
      </c>
      <c r="S70">
        <v>11.589686773940343</v>
      </c>
      <c r="T70">
        <v>0</v>
      </c>
      <c r="U70">
        <v>51.389335565053642</v>
      </c>
      <c r="V70">
        <v>9.101733266733266</v>
      </c>
      <c r="W70">
        <v>18.661218620521574</v>
      </c>
      <c r="X70">
        <v>64.789266363109419</v>
      </c>
      <c r="Y70">
        <v>0</v>
      </c>
      <c r="Z70">
        <v>0</v>
      </c>
      <c r="AA70">
        <v>18.511436736000004</v>
      </c>
      <c r="AB70">
        <v>17.352844704000002</v>
      </c>
      <c r="AC70">
        <v>12.7643852736</v>
      </c>
      <c r="AD70">
        <v>16.071074640000003</v>
      </c>
      <c r="AE70">
        <v>21.7125353952</v>
      </c>
      <c r="AF70">
        <v>6.1515000000000013</v>
      </c>
      <c r="AG70">
        <v>26.652153599999998</v>
      </c>
      <c r="AH70">
        <v>66.880321920000014</v>
      </c>
      <c r="AI70">
        <v>13.977539999999998</v>
      </c>
      <c r="AJ70">
        <v>0</v>
      </c>
      <c r="AK70">
        <v>22.295999999999999</v>
      </c>
      <c r="AL70">
        <v>59.209269999999989</v>
      </c>
      <c r="AM70">
        <v>2.2833020476190478</v>
      </c>
      <c r="AN70">
        <v>0</v>
      </c>
      <c r="AO70">
        <v>8.3931120000000004</v>
      </c>
      <c r="AP70">
        <v>5.0635368000000005</v>
      </c>
      <c r="AQ70">
        <v>5.8954500000000003</v>
      </c>
      <c r="AR70">
        <v>21.334579199999997</v>
      </c>
      <c r="AS70">
        <v>14.009330613600003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34.645305365952005</v>
      </c>
      <c r="BB70">
        <f t="shared" si="1"/>
        <v>972.4857032037545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160.78802290024987</v>
      </c>
      <c r="L71">
        <v>126.96803808587555</v>
      </c>
      <c r="M71">
        <v>48.520491196922627</v>
      </c>
      <c r="N71">
        <v>51.879712845243311</v>
      </c>
      <c r="O71">
        <v>73.292155441336575</v>
      </c>
      <c r="P71">
        <v>27.26859287054409</v>
      </c>
      <c r="Q71">
        <v>9.5838081671415001</v>
      </c>
      <c r="R71">
        <v>14.740573543015726</v>
      </c>
      <c r="S71">
        <v>11.589686773940343</v>
      </c>
      <c r="T71">
        <v>0</v>
      </c>
      <c r="U71">
        <v>51.389335565053642</v>
      </c>
      <c r="V71">
        <v>9.101733266733266</v>
      </c>
      <c r="W71">
        <v>18.661218620521574</v>
      </c>
      <c r="X71">
        <v>64.789266363109419</v>
      </c>
      <c r="Y71">
        <v>0</v>
      </c>
      <c r="Z71">
        <v>2.8987200000000004</v>
      </c>
      <c r="AA71">
        <v>18.511436736000004</v>
      </c>
      <c r="AB71">
        <v>17.352844704000002</v>
      </c>
      <c r="AC71">
        <v>12.7643852736</v>
      </c>
      <c r="AD71">
        <v>16.071074640000003</v>
      </c>
      <c r="AE71">
        <v>21.7125353952</v>
      </c>
      <c r="AF71">
        <v>6.1515000000000013</v>
      </c>
      <c r="AG71">
        <v>26.652153599999998</v>
      </c>
      <c r="AH71">
        <v>66.880321920000014</v>
      </c>
      <c r="AI71">
        <v>13.977539999999998</v>
      </c>
      <c r="AJ71">
        <v>0</v>
      </c>
      <c r="AK71">
        <v>22.295999999999999</v>
      </c>
      <c r="AL71">
        <v>59.209269999999989</v>
      </c>
      <c r="AM71">
        <v>2.2833020476190478</v>
      </c>
      <c r="AN71">
        <v>0</v>
      </c>
      <c r="AO71">
        <v>9.3615480000000026</v>
      </c>
      <c r="AP71">
        <v>5.0635368000000005</v>
      </c>
      <c r="AQ71">
        <v>11.790900000000001</v>
      </c>
      <c r="AR71">
        <v>21.334579199999997</v>
      </c>
      <c r="AS71">
        <v>14.009330613600003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34.98113901235201</v>
      </c>
      <c r="BB71">
        <f t="shared" si="1"/>
        <v>981.91247555735447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160.78802290024987</v>
      </c>
      <c r="L72">
        <v>126.96803808587555</v>
      </c>
      <c r="M72">
        <v>48.520491196922627</v>
      </c>
      <c r="N72">
        <v>51.879712845243311</v>
      </c>
      <c r="O72">
        <v>73.292155441336575</v>
      </c>
      <c r="P72">
        <v>27.26859287054409</v>
      </c>
      <c r="Q72">
        <v>9.5838081671415001</v>
      </c>
      <c r="R72">
        <v>14.740573543015726</v>
      </c>
      <c r="S72">
        <v>11.589686773940343</v>
      </c>
      <c r="T72">
        <v>0</v>
      </c>
      <c r="U72">
        <v>51.389335565053642</v>
      </c>
      <c r="V72">
        <v>9.101733266733266</v>
      </c>
      <c r="W72">
        <v>18.661218620521574</v>
      </c>
      <c r="X72">
        <v>64.789266363109419</v>
      </c>
      <c r="Y72">
        <v>0</v>
      </c>
      <c r="Z72">
        <v>2.8987200000000004</v>
      </c>
      <c r="AA72">
        <v>18.511436736000004</v>
      </c>
      <c r="AB72">
        <v>17.352844704000002</v>
      </c>
      <c r="AC72">
        <v>12.7643852736</v>
      </c>
      <c r="AD72">
        <v>16.071074640000003</v>
      </c>
      <c r="AE72">
        <v>21.7125353952</v>
      </c>
      <c r="AF72">
        <v>6.1515000000000013</v>
      </c>
      <c r="AG72">
        <v>26.652153599999998</v>
      </c>
      <c r="AH72">
        <v>66.880321920000014</v>
      </c>
      <c r="AI72">
        <v>13.977539999999998</v>
      </c>
      <c r="AJ72">
        <v>0</v>
      </c>
      <c r="AK72">
        <v>22.295999999999999</v>
      </c>
      <c r="AL72">
        <v>59.209269999999989</v>
      </c>
      <c r="AM72">
        <v>2.2833020476190478</v>
      </c>
      <c r="AN72">
        <v>0</v>
      </c>
      <c r="AO72">
        <v>9.3615480000000026</v>
      </c>
      <c r="AP72">
        <v>5.0635368000000005</v>
      </c>
      <c r="AQ72">
        <v>17.686350000000001</v>
      </c>
      <c r="AR72">
        <v>21.334579199999997</v>
      </c>
      <c r="AS72">
        <v>14.009330613600003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35.18394249235201</v>
      </c>
      <c r="BB72">
        <f t="shared" si="1"/>
        <v>987.60512207735451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211.15548198233375</v>
      </c>
      <c r="L73">
        <v>126.96803808587555</v>
      </c>
      <c r="M73">
        <v>48.520491196922627</v>
      </c>
      <c r="N73">
        <v>51.879712845243311</v>
      </c>
      <c r="O73">
        <v>73.292155441336575</v>
      </c>
      <c r="P73">
        <v>27.26859287054409</v>
      </c>
      <c r="Q73">
        <v>8.5548556382978713</v>
      </c>
      <c r="R73">
        <v>14.740573543015726</v>
      </c>
      <c r="S73">
        <v>11.589686773940343</v>
      </c>
      <c r="T73">
        <v>0</v>
      </c>
      <c r="U73">
        <v>51.760603317802762</v>
      </c>
      <c r="V73">
        <v>9.101733266733266</v>
      </c>
      <c r="W73">
        <v>18.661218620521574</v>
      </c>
      <c r="X73">
        <v>64.789266363109419</v>
      </c>
      <c r="Y73">
        <v>0</v>
      </c>
      <c r="Z73">
        <v>0.4831200000000001</v>
      </c>
      <c r="AA73">
        <v>18.511436736000004</v>
      </c>
      <c r="AB73">
        <v>17.352844704000002</v>
      </c>
      <c r="AC73">
        <v>12.7643852736</v>
      </c>
      <c r="AD73">
        <v>16.071074640000003</v>
      </c>
      <c r="AE73">
        <v>21.7125353952</v>
      </c>
      <c r="AF73">
        <v>6.1515000000000013</v>
      </c>
      <c r="AG73">
        <v>26.652153599999998</v>
      </c>
      <c r="AH73">
        <v>66.880321920000014</v>
      </c>
      <c r="AI73">
        <v>2.2364064000000003</v>
      </c>
      <c r="AJ73">
        <v>0</v>
      </c>
      <c r="AK73">
        <v>22.295999999999999</v>
      </c>
      <c r="AL73">
        <v>59.209269999999989</v>
      </c>
      <c r="AM73">
        <v>0</v>
      </c>
      <c r="AN73">
        <v>0</v>
      </c>
      <c r="AO73">
        <v>9.3615480000000026</v>
      </c>
      <c r="AP73">
        <v>5.0635368000000005</v>
      </c>
      <c r="AQ73">
        <v>20.961600000000001</v>
      </c>
      <c r="AR73">
        <v>21.334579199999997</v>
      </c>
      <c r="AS73">
        <v>14.009330613600003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36.441090518165417</v>
      </c>
      <c r="BB73">
        <f t="shared" si="1"/>
        <v>1022.8929627099113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211.15548198233375</v>
      </c>
      <c r="L74">
        <v>126.96803808587555</v>
      </c>
      <c r="M74">
        <v>48.520491196922627</v>
      </c>
      <c r="N74">
        <v>51.879712845243311</v>
      </c>
      <c r="O74">
        <v>73.292155441336575</v>
      </c>
      <c r="P74">
        <v>27.26859287054409</v>
      </c>
      <c r="Q74">
        <v>8.2710198019801986</v>
      </c>
      <c r="R74">
        <v>14.740573543015726</v>
      </c>
      <c r="S74">
        <v>11.589686773940343</v>
      </c>
      <c r="T74">
        <v>0</v>
      </c>
      <c r="U74">
        <v>51.760603317802762</v>
      </c>
      <c r="V74">
        <v>9.101733266733266</v>
      </c>
      <c r="W74">
        <v>18.661218620521574</v>
      </c>
      <c r="X74">
        <v>64.789266363109419</v>
      </c>
      <c r="Y74">
        <v>0</v>
      </c>
      <c r="Z74">
        <v>5.7568579199999999</v>
      </c>
      <c r="AA74">
        <v>18.511436736000004</v>
      </c>
      <c r="AB74">
        <v>17.352844704000002</v>
      </c>
      <c r="AC74">
        <v>12.7643852736</v>
      </c>
      <c r="AD74">
        <v>16.071074640000003</v>
      </c>
      <c r="AE74">
        <v>21.7125353952</v>
      </c>
      <c r="AF74">
        <v>6.1515000000000013</v>
      </c>
      <c r="AG74">
        <v>26.652153599999998</v>
      </c>
      <c r="AH74">
        <v>66.880321920000014</v>
      </c>
      <c r="AI74">
        <v>2.2364064000000003</v>
      </c>
      <c r="AJ74">
        <v>0</v>
      </c>
      <c r="AK74">
        <v>22.295999999999999</v>
      </c>
      <c r="AL74">
        <v>59.209269999999989</v>
      </c>
      <c r="AM74">
        <v>0</v>
      </c>
      <c r="AN74">
        <v>0</v>
      </c>
      <c r="AO74">
        <v>9.3615480000000026</v>
      </c>
      <c r="AP74">
        <v>5.0635368000000005</v>
      </c>
      <c r="AQ74">
        <v>23.581800000000001</v>
      </c>
      <c r="AR74">
        <v>21.334579199999997</v>
      </c>
      <c r="AS74">
        <v>14.009330613600003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36.702877678509431</v>
      </c>
      <c r="BB74">
        <f t="shared" si="1"/>
        <v>1030.2412776332499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211.15548198233375</v>
      </c>
      <c r="L75">
        <v>126.96803808587555</v>
      </c>
      <c r="M75">
        <v>51.988400994200497</v>
      </c>
      <c r="N75">
        <v>51.879712845243311</v>
      </c>
      <c r="O75">
        <v>73.292155441336575</v>
      </c>
      <c r="P75">
        <v>27.26859287054409</v>
      </c>
      <c r="Q75">
        <v>8.2710198019801986</v>
      </c>
      <c r="R75">
        <v>14.740573543015726</v>
      </c>
      <c r="S75">
        <v>11.589686773940343</v>
      </c>
      <c r="T75">
        <v>0</v>
      </c>
      <c r="U75">
        <v>51.760603317802762</v>
      </c>
      <c r="V75">
        <v>9.101733266733266</v>
      </c>
      <c r="W75">
        <v>18.661218620521574</v>
      </c>
      <c r="X75">
        <v>64.789266363109419</v>
      </c>
      <c r="Y75">
        <v>0</v>
      </c>
      <c r="Z75">
        <v>5.7568579199999999</v>
      </c>
      <c r="AA75">
        <v>18.511436736000004</v>
      </c>
      <c r="AB75">
        <v>17.352844704000002</v>
      </c>
      <c r="AC75">
        <v>12.7643852736</v>
      </c>
      <c r="AD75">
        <v>16.071074640000003</v>
      </c>
      <c r="AE75">
        <v>21.7125353952</v>
      </c>
      <c r="AF75">
        <v>6.1515000000000013</v>
      </c>
      <c r="AG75">
        <v>26.652153599999998</v>
      </c>
      <c r="AH75">
        <v>66.880321920000014</v>
      </c>
      <c r="AI75">
        <v>2.2364064000000003</v>
      </c>
      <c r="AJ75">
        <v>0</v>
      </c>
      <c r="AK75">
        <v>22.295999999999999</v>
      </c>
      <c r="AL75">
        <v>52.013999999999989</v>
      </c>
      <c r="AM75">
        <v>0</v>
      </c>
      <c r="AN75">
        <v>0</v>
      </c>
      <c r="AO75">
        <v>9.3615480000000026</v>
      </c>
      <c r="AP75">
        <v>5.0635368000000005</v>
      </c>
      <c r="AQ75">
        <v>23.581800000000001</v>
      </c>
      <c r="AR75">
        <v>23.516524799999999</v>
      </c>
      <c r="AS75">
        <v>14.009330613600003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36.649715946585701</v>
      </c>
      <c r="BB75">
        <f t="shared" si="1"/>
        <v>1028.7490247624514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211.15548198233375</v>
      </c>
      <c r="L76">
        <v>126.96803808587555</v>
      </c>
      <c r="M76">
        <v>51.988400994200497</v>
      </c>
      <c r="N76">
        <v>51.879712845243311</v>
      </c>
      <c r="O76">
        <v>73.292155441336575</v>
      </c>
      <c r="P76">
        <v>27.26859287054409</v>
      </c>
      <c r="Q76">
        <v>8.2710198019801986</v>
      </c>
      <c r="R76">
        <v>14.740573543015726</v>
      </c>
      <c r="S76">
        <v>11.589686773940343</v>
      </c>
      <c r="T76">
        <v>0</v>
      </c>
      <c r="U76">
        <v>51.760603317802762</v>
      </c>
      <c r="V76">
        <v>9.101733266733266</v>
      </c>
      <c r="W76">
        <v>18.661218620521574</v>
      </c>
      <c r="X76">
        <v>64.789266363109419</v>
      </c>
      <c r="Y76">
        <v>0</v>
      </c>
      <c r="Z76">
        <v>5.7568579199999999</v>
      </c>
      <c r="AA76">
        <v>18.511436736000004</v>
      </c>
      <c r="AB76">
        <v>17.352844704000002</v>
      </c>
      <c r="AC76">
        <v>12.7643852736</v>
      </c>
      <c r="AD76">
        <v>16.071074640000003</v>
      </c>
      <c r="AE76">
        <v>21.7125353952</v>
      </c>
      <c r="AF76">
        <v>6.1515000000000013</v>
      </c>
      <c r="AG76">
        <v>26.652153599999998</v>
      </c>
      <c r="AH76">
        <v>66.880321920000014</v>
      </c>
      <c r="AI76">
        <v>2.2364064000000003</v>
      </c>
      <c r="AJ76">
        <v>0</v>
      </c>
      <c r="AK76">
        <v>22.295999999999999</v>
      </c>
      <c r="AL76">
        <v>52.013999999999989</v>
      </c>
      <c r="AM76">
        <v>0</v>
      </c>
      <c r="AN76">
        <v>0</v>
      </c>
      <c r="AO76">
        <v>9.3615480000000026</v>
      </c>
      <c r="AP76">
        <v>5.0635368000000005</v>
      </c>
      <c r="AQ76">
        <v>23.581800000000001</v>
      </c>
      <c r="AR76">
        <v>23.516524799999999</v>
      </c>
      <c r="AS76">
        <v>14.009330613600003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36.649715946585701</v>
      </c>
      <c r="BB76">
        <f t="shared" si="1"/>
        <v>1028.7490247624514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211.15548198233375</v>
      </c>
      <c r="L77">
        <v>126.96803808587555</v>
      </c>
      <c r="M77">
        <v>51.988400994200497</v>
      </c>
      <c r="N77">
        <v>51.879712845243311</v>
      </c>
      <c r="O77">
        <v>73.292155441336575</v>
      </c>
      <c r="P77">
        <v>27.26859287054409</v>
      </c>
      <c r="Q77">
        <v>8.2710198019801986</v>
      </c>
      <c r="R77">
        <v>14.740573543015726</v>
      </c>
      <c r="S77">
        <v>11.589686773940343</v>
      </c>
      <c r="T77">
        <v>0</v>
      </c>
      <c r="U77">
        <v>51.760603317802762</v>
      </c>
      <c r="V77">
        <v>9.101733266733266</v>
      </c>
      <c r="W77">
        <v>18.661218620521574</v>
      </c>
      <c r="X77">
        <v>64.789266363109419</v>
      </c>
      <c r="Y77">
        <v>0</v>
      </c>
      <c r="Z77">
        <v>5.7568579199999999</v>
      </c>
      <c r="AA77">
        <v>18.511436736000004</v>
      </c>
      <c r="AB77">
        <v>17.352844704000002</v>
      </c>
      <c r="AC77">
        <v>12.7643852736</v>
      </c>
      <c r="AD77">
        <v>16.071074640000003</v>
      </c>
      <c r="AE77">
        <v>21.7125353952</v>
      </c>
      <c r="AF77">
        <v>6.1515000000000013</v>
      </c>
      <c r="AG77">
        <v>26.652153599999998</v>
      </c>
      <c r="AH77">
        <v>66.880321920000014</v>
      </c>
      <c r="AI77">
        <v>3.3546095999999999</v>
      </c>
      <c r="AJ77">
        <v>0</v>
      </c>
      <c r="AK77">
        <v>22.295999999999999</v>
      </c>
      <c r="AL77">
        <v>59.209269999999989</v>
      </c>
      <c r="AM77">
        <v>0</v>
      </c>
      <c r="AN77">
        <v>0</v>
      </c>
      <c r="AO77">
        <v>9.3615480000000026</v>
      </c>
      <c r="AP77">
        <v>3.9383064000000005</v>
      </c>
      <c r="AQ77">
        <v>23.581800000000001</v>
      </c>
      <c r="AR77">
        <v>23.516524799999999</v>
      </c>
      <c r="AS77">
        <v>14.009330613600003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36.896991056335779</v>
      </c>
      <c r="BB77">
        <f t="shared" si="1"/>
        <v>1035.6899924527013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211.15548198233375</v>
      </c>
      <c r="L78">
        <v>126.96803808587555</v>
      </c>
      <c r="M78">
        <v>51.988400994200497</v>
      </c>
      <c r="N78">
        <v>51.879712845243311</v>
      </c>
      <c r="O78">
        <v>73.292155441336575</v>
      </c>
      <c r="P78">
        <v>27.26859287054409</v>
      </c>
      <c r="Q78">
        <v>8.2710198019801986</v>
      </c>
      <c r="R78">
        <v>14.740573543015726</v>
      </c>
      <c r="S78">
        <v>11.589686773940343</v>
      </c>
      <c r="T78">
        <v>0</v>
      </c>
      <c r="U78">
        <v>51.760603317802762</v>
      </c>
      <c r="V78">
        <v>9.101733266733266</v>
      </c>
      <c r="W78">
        <v>18.661218620521574</v>
      </c>
      <c r="X78">
        <v>64.789266363109419</v>
      </c>
      <c r="Y78">
        <v>0</v>
      </c>
      <c r="Z78">
        <v>5.7568579199999999</v>
      </c>
      <c r="AA78">
        <v>18.511436736000004</v>
      </c>
      <c r="AB78">
        <v>17.352844704000002</v>
      </c>
      <c r="AC78">
        <v>12.7643852736</v>
      </c>
      <c r="AD78">
        <v>16.071074640000003</v>
      </c>
      <c r="AE78">
        <v>21.7125353952</v>
      </c>
      <c r="AF78">
        <v>12.303000000000001</v>
      </c>
      <c r="AG78">
        <v>26.652153599999998</v>
      </c>
      <c r="AH78">
        <v>66.880321920000014</v>
      </c>
      <c r="AI78">
        <v>3.3546095999999999</v>
      </c>
      <c r="AJ78">
        <v>0</v>
      </c>
      <c r="AK78">
        <v>22.295999999999999</v>
      </c>
      <c r="AL78">
        <v>59.209269999999989</v>
      </c>
      <c r="AM78">
        <v>2.2833020476190478</v>
      </c>
      <c r="AN78">
        <v>0</v>
      </c>
      <c r="AO78">
        <v>9.3615480000000026</v>
      </c>
      <c r="AP78">
        <v>3.9383064000000005</v>
      </c>
      <c r="AQ78">
        <v>23.581800000000001</v>
      </c>
      <c r="AR78">
        <v>23.516524799999999</v>
      </c>
      <c r="AS78">
        <v>14.009330613600003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37.18714770787318</v>
      </c>
      <c r="BB78">
        <f t="shared" si="1"/>
        <v>1043.8346378487829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176.642970038599</v>
      </c>
      <c r="L79">
        <v>126.96803808587555</v>
      </c>
      <c r="M79">
        <v>55.45631067961164</v>
      </c>
      <c r="N79">
        <v>51.879712845243311</v>
      </c>
      <c r="O79">
        <v>73.292155441336575</v>
      </c>
      <c r="P79">
        <v>27.26859287054409</v>
      </c>
      <c r="Q79">
        <v>8.2710198019801986</v>
      </c>
      <c r="R79">
        <v>14.740573543015726</v>
      </c>
      <c r="S79">
        <v>11.589686773940343</v>
      </c>
      <c r="T79">
        <v>0</v>
      </c>
      <c r="U79">
        <v>51.760603317802762</v>
      </c>
      <c r="V79">
        <v>9.101733266733266</v>
      </c>
      <c r="W79">
        <v>18.661218620521574</v>
      </c>
      <c r="X79">
        <v>64.789266363109419</v>
      </c>
      <c r="Y79">
        <v>0</v>
      </c>
      <c r="Z79">
        <v>8.6352868800000007</v>
      </c>
      <c r="AA79">
        <v>18.511436736000004</v>
      </c>
      <c r="AB79">
        <v>17.352844704000002</v>
      </c>
      <c r="AC79">
        <v>13.422654719999999</v>
      </c>
      <c r="AD79">
        <v>16.941349440000003</v>
      </c>
      <c r="AE79">
        <v>21.7125353952</v>
      </c>
      <c r="AF79">
        <v>20.504999999999995</v>
      </c>
      <c r="AG79">
        <v>26.652153599999998</v>
      </c>
      <c r="AH79">
        <v>67.878535679999999</v>
      </c>
      <c r="AI79">
        <v>13.977539999999998</v>
      </c>
      <c r="AJ79">
        <v>0</v>
      </c>
      <c r="AK79">
        <v>22.295999999999999</v>
      </c>
      <c r="AL79">
        <v>59.209269999999989</v>
      </c>
      <c r="AM79">
        <v>6.9412382247619053</v>
      </c>
      <c r="AN79">
        <v>0</v>
      </c>
      <c r="AO79">
        <v>9.3615480000000026</v>
      </c>
      <c r="AP79">
        <v>3.0381220799999999</v>
      </c>
      <c r="AQ79">
        <v>23.581800000000001</v>
      </c>
      <c r="AR79">
        <v>21.334579199999997</v>
      </c>
      <c r="AS79">
        <v>14.009330613600003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37.006937565597944</v>
      </c>
      <c r="BB79">
        <f t="shared" si="1"/>
        <v>1038.776169356277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176.642970038599</v>
      </c>
      <c r="L80">
        <v>126.96803808587555</v>
      </c>
      <c r="M80">
        <v>55.45631067961164</v>
      </c>
      <c r="N80">
        <v>51.879712845243311</v>
      </c>
      <c r="O80">
        <v>73.292155441336575</v>
      </c>
      <c r="P80">
        <v>27.26859287054409</v>
      </c>
      <c r="Q80">
        <v>8.2710198019801986</v>
      </c>
      <c r="R80">
        <v>14.740573543015726</v>
      </c>
      <c r="S80">
        <v>11.589686773940343</v>
      </c>
      <c r="T80">
        <v>0</v>
      </c>
      <c r="U80">
        <v>51.760603317802762</v>
      </c>
      <c r="V80">
        <v>9.101733266733266</v>
      </c>
      <c r="W80">
        <v>18.661218620521574</v>
      </c>
      <c r="X80">
        <v>64.789266363109419</v>
      </c>
      <c r="Y80">
        <v>0</v>
      </c>
      <c r="Z80">
        <v>8.6352868800000007</v>
      </c>
      <c r="AA80">
        <v>18.511436736000004</v>
      </c>
      <c r="AB80">
        <v>17.352844704000002</v>
      </c>
      <c r="AC80">
        <v>13.422654719999999</v>
      </c>
      <c r="AD80">
        <v>16.941349440000003</v>
      </c>
      <c r="AE80">
        <v>21.7125353952</v>
      </c>
      <c r="AF80">
        <v>20.504999999999995</v>
      </c>
      <c r="AG80">
        <v>26.652153599999998</v>
      </c>
      <c r="AH80">
        <v>67.878535679999999</v>
      </c>
      <c r="AI80">
        <v>27.955079999999995</v>
      </c>
      <c r="AJ80">
        <v>0</v>
      </c>
      <c r="AK80">
        <v>22.295999999999999</v>
      </c>
      <c r="AL80">
        <v>59.209269999999989</v>
      </c>
      <c r="AM80">
        <v>6.9412382247619053</v>
      </c>
      <c r="AN80">
        <v>0</v>
      </c>
      <c r="AO80">
        <v>9.3615480000000026</v>
      </c>
      <c r="AP80">
        <v>3.0381220799999999</v>
      </c>
      <c r="AQ80">
        <v>23.581800000000001</v>
      </c>
      <c r="AR80">
        <v>21.334579199999997</v>
      </c>
      <c r="AS80">
        <v>14.009330613600003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37.487764941597938</v>
      </c>
      <c r="BB80">
        <f t="shared" si="1"/>
        <v>1052.2728819802771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176.642970038599</v>
      </c>
      <c r="L81">
        <v>126.96803808587555</v>
      </c>
      <c r="M81">
        <v>55.45631067961164</v>
      </c>
      <c r="N81">
        <v>51.879712845243311</v>
      </c>
      <c r="O81">
        <v>73.292155441336575</v>
      </c>
      <c r="P81">
        <v>27.26859287054409</v>
      </c>
      <c r="Q81">
        <v>8.2710198019801986</v>
      </c>
      <c r="R81">
        <v>14.740573543015726</v>
      </c>
      <c r="S81">
        <v>11.589686773940343</v>
      </c>
      <c r="T81">
        <v>0</v>
      </c>
      <c r="U81">
        <v>51.760603317802762</v>
      </c>
      <c r="V81">
        <v>9.101733266733266</v>
      </c>
      <c r="W81">
        <v>18.661218620521574</v>
      </c>
      <c r="X81">
        <v>64.789266363109419</v>
      </c>
      <c r="Y81">
        <v>0</v>
      </c>
      <c r="Z81">
        <v>8.6352868800000007</v>
      </c>
      <c r="AA81">
        <v>18.511436736000004</v>
      </c>
      <c r="AB81">
        <v>17.352844704000002</v>
      </c>
      <c r="AC81">
        <v>13.422654719999999</v>
      </c>
      <c r="AD81">
        <v>16.941349440000003</v>
      </c>
      <c r="AE81">
        <v>21.7125353952</v>
      </c>
      <c r="AF81">
        <v>20.504999999999995</v>
      </c>
      <c r="AG81">
        <v>26.652153599999998</v>
      </c>
      <c r="AH81">
        <v>67.878535679999999</v>
      </c>
      <c r="AI81">
        <v>27.955079999999995</v>
      </c>
      <c r="AJ81">
        <v>0</v>
      </c>
      <c r="AK81">
        <v>22.295999999999999</v>
      </c>
      <c r="AL81">
        <v>59.209269999999989</v>
      </c>
      <c r="AM81">
        <v>6.9412382247619053</v>
      </c>
      <c r="AN81">
        <v>0</v>
      </c>
      <c r="AO81">
        <v>10.459108800000001</v>
      </c>
      <c r="AP81">
        <v>4.1633524800000004</v>
      </c>
      <c r="AQ81">
        <v>23.581800000000001</v>
      </c>
      <c r="AR81">
        <v>21.334579199999997</v>
      </c>
      <c r="AS81">
        <v>14.009330613600003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37.56422878319794</v>
      </c>
      <c r="BB81">
        <f t="shared" si="1"/>
        <v>1054.4192093386771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176.642970038599</v>
      </c>
      <c r="L82">
        <v>126.96803808587555</v>
      </c>
      <c r="M82">
        <v>55.45631067961164</v>
      </c>
      <c r="N82">
        <v>51.879712845243311</v>
      </c>
      <c r="O82">
        <v>73.292155441336575</v>
      </c>
      <c r="P82">
        <v>27.26859287054409</v>
      </c>
      <c r="Q82">
        <v>8.2710198019801986</v>
      </c>
      <c r="R82">
        <v>14.740573543015726</v>
      </c>
      <c r="S82">
        <v>11.589686773940343</v>
      </c>
      <c r="T82">
        <v>0</v>
      </c>
      <c r="U82">
        <v>51.760603317802762</v>
      </c>
      <c r="V82">
        <v>9.101733266733266</v>
      </c>
      <c r="W82">
        <v>18.661218620521574</v>
      </c>
      <c r="X82">
        <v>64.789266363109419</v>
      </c>
      <c r="Y82">
        <v>0</v>
      </c>
      <c r="Z82">
        <v>8.6352868800000007</v>
      </c>
      <c r="AA82">
        <v>18.511436736000004</v>
      </c>
      <c r="AB82">
        <v>17.352844704000002</v>
      </c>
      <c r="AC82">
        <v>13.422654719999999</v>
      </c>
      <c r="AD82">
        <v>16.941349440000003</v>
      </c>
      <c r="AE82">
        <v>21.7125353952</v>
      </c>
      <c r="AF82">
        <v>20.504999999999995</v>
      </c>
      <c r="AG82">
        <v>26.652153599999998</v>
      </c>
      <c r="AH82">
        <v>67.878535679999999</v>
      </c>
      <c r="AI82">
        <v>27.955079999999995</v>
      </c>
      <c r="AJ82">
        <v>0</v>
      </c>
      <c r="AK82">
        <v>22.295999999999999</v>
      </c>
      <c r="AL82">
        <v>59.209269999999989</v>
      </c>
      <c r="AM82">
        <v>6.9412382247619053</v>
      </c>
      <c r="AN82">
        <v>0</v>
      </c>
      <c r="AO82">
        <v>10.459108800000001</v>
      </c>
      <c r="AP82">
        <v>4.1633524800000004</v>
      </c>
      <c r="AQ82">
        <v>23.581800000000001</v>
      </c>
      <c r="AR82">
        <v>21.334579199999997</v>
      </c>
      <c r="AS82">
        <v>14.009330613600003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37.56422878319794</v>
      </c>
      <c r="BB82">
        <f t="shared" si="1"/>
        <v>1054.4192093386771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176.642970038599</v>
      </c>
      <c r="L83">
        <v>126.96803808587555</v>
      </c>
      <c r="M83">
        <v>55.45631067961164</v>
      </c>
      <c r="N83">
        <v>51.879712845243311</v>
      </c>
      <c r="O83">
        <v>73.292155441336575</v>
      </c>
      <c r="P83">
        <v>27.26859287054409</v>
      </c>
      <c r="Q83">
        <v>8.2710198019801986</v>
      </c>
      <c r="R83">
        <v>14.740573543015726</v>
      </c>
      <c r="S83">
        <v>11.589686773940343</v>
      </c>
      <c r="T83">
        <v>0</v>
      </c>
      <c r="U83">
        <v>51.760603317802762</v>
      </c>
      <c r="V83">
        <v>9.101733266733266</v>
      </c>
      <c r="W83">
        <v>18.661218620521574</v>
      </c>
      <c r="X83">
        <v>64.789266363109419</v>
      </c>
      <c r="Y83">
        <v>0</v>
      </c>
      <c r="Z83">
        <v>8.6352868800000007</v>
      </c>
      <c r="AA83">
        <v>18.511436736000004</v>
      </c>
      <c r="AB83">
        <v>17.352844704000002</v>
      </c>
      <c r="AC83">
        <v>13.422654719999999</v>
      </c>
      <c r="AD83">
        <v>16.941349440000003</v>
      </c>
      <c r="AE83">
        <v>21.7125353952</v>
      </c>
      <c r="AF83">
        <v>20.504999999999995</v>
      </c>
      <c r="AG83">
        <v>26.652153599999998</v>
      </c>
      <c r="AH83">
        <v>67.878535679999999</v>
      </c>
      <c r="AI83">
        <v>27.955079999999995</v>
      </c>
      <c r="AJ83">
        <v>0</v>
      </c>
      <c r="AK83">
        <v>22.295999999999999</v>
      </c>
      <c r="AL83">
        <v>59.209269999999989</v>
      </c>
      <c r="AM83">
        <v>6.9412382247619053</v>
      </c>
      <c r="AN83">
        <v>0</v>
      </c>
      <c r="AO83">
        <v>10.459108800000001</v>
      </c>
      <c r="AP83">
        <v>4.1633524800000004</v>
      </c>
      <c r="AQ83">
        <v>23.581800000000001</v>
      </c>
      <c r="AR83">
        <v>23.516524799999999</v>
      </c>
      <c r="AS83">
        <v>14.009330613600003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37.639288063197938</v>
      </c>
      <c r="BB83">
        <f t="shared" si="1"/>
        <v>1056.5260956586771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176.642970038599</v>
      </c>
      <c r="L84">
        <v>126.96803808587555</v>
      </c>
      <c r="M84">
        <v>55.45631067961164</v>
      </c>
      <c r="N84">
        <v>51.879712845243311</v>
      </c>
      <c r="O84">
        <v>73.292155441336575</v>
      </c>
      <c r="P84">
        <v>27.26859287054409</v>
      </c>
      <c r="Q84">
        <v>8.2710198019801986</v>
      </c>
      <c r="R84">
        <v>14.740573543015726</v>
      </c>
      <c r="S84">
        <v>11.589686773940343</v>
      </c>
      <c r="T84">
        <v>0</v>
      </c>
      <c r="U84">
        <v>51.760603317802762</v>
      </c>
      <c r="V84">
        <v>9.101733266733266</v>
      </c>
      <c r="W84">
        <v>18.661218620521574</v>
      </c>
      <c r="X84">
        <v>64.789266363109419</v>
      </c>
      <c r="Y84">
        <v>0</v>
      </c>
      <c r="Z84">
        <v>8.6352868800000007</v>
      </c>
      <c r="AA84">
        <v>18.511436736000004</v>
      </c>
      <c r="AB84">
        <v>17.352844704000002</v>
      </c>
      <c r="AC84">
        <v>13.422654719999999</v>
      </c>
      <c r="AD84">
        <v>16.941349440000003</v>
      </c>
      <c r="AE84">
        <v>21.7125353952</v>
      </c>
      <c r="AF84">
        <v>20.504999999999995</v>
      </c>
      <c r="AG84">
        <v>26.652153599999998</v>
      </c>
      <c r="AH84">
        <v>67.878535679999999</v>
      </c>
      <c r="AI84">
        <v>27.955079999999995</v>
      </c>
      <c r="AJ84">
        <v>0</v>
      </c>
      <c r="AK84">
        <v>22.295999999999999</v>
      </c>
      <c r="AL84">
        <v>59.209269999999989</v>
      </c>
      <c r="AM84">
        <v>6.7913599365079378</v>
      </c>
      <c r="AN84">
        <v>0</v>
      </c>
      <c r="AO84">
        <v>10.459108800000001</v>
      </c>
      <c r="AP84">
        <v>4.1633524800000004</v>
      </c>
      <c r="AQ84">
        <v>23.581800000000001</v>
      </c>
      <c r="AR84">
        <v>23.516524799999999</v>
      </c>
      <c r="AS84">
        <v>14.009330613600003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37.634132219864597</v>
      </c>
      <c r="BB84">
        <f t="shared" si="1"/>
        <v>1056.3813732137564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176.642970038599</v>
      </c>
      <c r="L85">
        <v>126.96803808587555</v>
      </c>
      <c r="M85">
        <v>55.45631067961164</v>
      </c>
      <c r="N85">
        <v>51.879712845243311</v>
      </c>
      <c r="O85">
        <v>73.292155441336575</v>
      </c>
      <c r="P85">
        <v>27.26859287054409</v>
      </c>
      <c r="Q85">
        <v>8.2710198019801986</v>
      </c>
      <c r="R85">
        <v>14.740573543015726</v>
      </c>
      <c r="S85">
        <v>11.589686773940343</v>
      </c>
      <c r="T85">
        <v>0</v>
      </c>
      <c r="U85">
        <v>51.760603317802762</v>
      </c>
      <c r="V85">
        <v>9.101733266733266</v>
      </c>
      <c r="W85">
        <v>18.661218620521574</v>
      </c>
      <c r="X85">
        <v>64.789266363109419</v>
      </c>
      <c r="Y85">
        <v>0</v>
      </c>
      <c r="Z85">
        <v>8.6352868800000007</v>
      </c>
      <c r="AA85">
        <v>18.511436736000004</v>
      </c>
      <c r="AB85">
        <v>17.352844704000002</v>
      </c>
      <c r="AC85">
        <v>13.422654719999999</v>
      </c>
      <c r="AD85">
        <v>16.941349440000003</v>
      </c>
      <c r="AE85">
        <v>21.7125353952</v>
      </c>
      <c r="AF85">
        <v>20.504999999999995</v>
      </c>
      <c r="AG85">
        <v>26.652153599999998</v>
      </c>
      <c r="AH85">
        <v>67.878535679999999</v>
      </c>
      <c r="AI85">
        <v>27.955079999999995</v>
      </c>
      <c r="AJ85">
        <v>0</v>
      </c>
      <c r="AK85">
        <v>22.295999999999999</v>
      </c>
      <c r="AL85">
        <v>59.209269999999989</v>
      </c>
      <c r="AM85">
        <v>6.2058978730158731</v>
      </c>
      <c r="AN85">
        <v>0</v>
      </c>
      <c r="AO85">
        <v>10.459108800000001</v>
      </c>
      <c r="AP85">
        <v>4.1633524800000004</v>
      </c>
      <c r="AQ85">
        <v>23.581800000000001</v>
      </c>
      <c r="AR85">
        <v>21.334579199999997</v>
      </c>
      <c r="AS85">
        <v>14.009330613600003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37.538933132721745</v>
      </c>
      <c r="BB85">
        <f t="shared" si="1"/>
        <v>1053.7091646374072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176.642970038599</v>
      </c>
      <c r="L86">
        <v>126.96803808587555</v>
      </c>
      <c r="M86">
        <v>55.45631067961164</v>
      </c>
      <c r="N86">
        <v>51.879712845243311</v>
      </c>
      <c r="O86">
        <v>73.292155441336575</v>
      </c>
      <c r="P86">
        <v>27.26859287054409</v>
      </c>
      <c r="Q86">
        <v>8.2710198019801986</v>
      </c>
      <c r="R86">
        <v>14.740573543015726</v>
      </c>
      <c r="S86">
        <v>11.589686773940343</v>
      </c>
      <c r="T86">
        <v>0</v>
      </c>
      <c r="U86">
        <v>51.760603317802762</v>
      </c>
      <c r="V86">
        <v>9.101733266733266</v>
      </c>
      <c r="W86">
        <v>18.661218620521574</v>
      </c>
      <c r="X86">
        <v>64.789266363109419</v>
      </c>
      <c r="Y86">
        <v>0</v>
      </c>
      <c r="Z86">
        <v>8.6352868800000007</v>
      </c>
      <c r="AA86">
        <v>18.511436736000004</v>
      </c>
      <c r="AB86">
        <v>17.352844704000002</v>
      </c>
      <c r="AC86">
        <v>13.422654719999999</v>
      </c>
      <c r="AD86">
        <v>16.941349440000003</v>
      </c>
      <c r="AE86">
        <v>21.7125353952</v>
      </c>
      <c r="AF86">
        <v>20.504999999999995</v>
      </c>
      <c r="AG86">
        <v>26.652153599999998</v>
      </c>
      <c r="AH86">
        <v>67.878535679999999</v>
      </c>
      <c r="AI86">
        <v>8.3865239999999996</v>
      </c>
      <c r="AJ86">
        <v>0</v>
      </c>
      <c r="AK86">
        <v>22.295999999999999</v>
      </c>
      <c r="AL86">
        <v>59.209269999999989</v>
      </c>
      <c r="AM86">
        <v>4.6251503015873023</v>
      </c>
      <c r="AN86">
        <v>0</v>
      </c>
      <c r="AO86">
        <v>10.459108800000001</v>
      </c>
      <c r="AP86">
        <v>4.1633524800000004</v>
      </c>
      <c r="AQ86">
        <v>23.581800000000001</v>
      </c>
      <c r="AR86">
        <v>21.334579199999997</v>
      </c>
      <c r="AS86">
        <v>14.009330613600003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36.81139710743286</v>
      </c>
      <c r="BB86">
        <f t="shared" si="1"/>
        <v>1033.2873970912676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176.642970038599</v>
      </c>
      <c r="L87">
        <v>126.96803808587555</v>
      </c>
      <c r="M87">
        <v>55.45631067961164</v>
      </c>
      <c r="N87">
        <v>51.879712845243311</v>
      </c>
      <c r="O87">
        <v>73.292155441336575</v>
      </c>
      <c r="P87">
        <v>27.26859287054409</v>
      </c>
      <c r="Q87">
        <v>8.2710198019801986</v>
      </c>
      <c r="R87">
        <v>14.740573543015726</v>
      </c>
      <c r="S87">
        <v>11.589686773940343</v>
      </c>
      <c r="T87">
        <v>0</v>
      </c>
      <c r="U87">
        <v>51.760603317802762</v>
      </c>
      <c r="V87">
        <v>9.101733266733266</v>
      </c>
      <c r="W87">
        <v>18.661218620521574</v>
      </c>
      <c r="X87">
        <v>64.789266363109419</v>
      </c>
      <c r="Y87">
        <v>0</v>
      </c>
      <c r="Z87">
        <v>5.7568579199999999</v>
      </c>
      <c r="AA87">
        <v>18.511436736000004</v>
      </c>
      <c r="AB87">
        <v>17.352844704000002</v>
      </c>
      <c r="AC87">
        <v>12.7643852736</v>
      </c>
      <c r="AD87">
        <v>16.071074640000003</v>
      </c>
      <c r="AE87">
        <v>21.7125353952</v>
      </c>
      <c r="AF87">
        <v>13.67</v>
      </c>
      <c r="AG87">
        <v>26.652153599999998</v>
      </c>
      <c r="AH87">
        <v>66.880321920000014</v>
      </c>
      <c r="AI87">
        <v>8.3865239999999996</v>
      </c>
      <c r="AJ87">
        <v>0</v>
      </c>
      <c r="AK87">
        <v>22.295999999999999</v>
      </c>
      <c r="AL87">
        <v>59.209269999999989</v>
      </c>
      <c r="AM87">
        <v>1.7563861904761908</v>
      </c>
      <c r="AN87">
        <v>0</v>
      </c>
      <c r="AO87">
        <v>10.459108800000001</v>
      </c>
      <c r="AP87">
        <v>4.1633524800000004</v>
      </c>
      <c r="AQ87">
        <v>23.581800000000001</v>
      </c>
      <c r="AR87">
        <v>21.334579199999997</v>
      </c>
      <c r="AS87">
        <v>14.009330613600003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36.291648999229714</v>
      </c>
      <c r="BB87">
        <f t="shared" si="1"/>
        <v>1018.6981941219599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176.642970038599</v>
      </c>
      <c r="L88">
        <v>126.96803808587555</v>
      </c>
      <c r="M88">
        <v>55.45631067961164</v>
      </c>
      <c r="N88">
        <v>51.879712845243311</v>
      </c>
      <c r="O88">
        <v>73.292155441336575</v>
      </c>
      <c r="P88">
        <v>27.26859287054409</v>
      </c>
      <c r="Q88">
        <v>8.2710198019801986</v>
      </c>
      <c r="R88">
        <v>14.740573543015726</v>
      </c>
      <c r="S88">
        <v>11.589686773940343</v>
      </c>
      <c r="T88">
        <v>0</v>
      </c>
      <c r="U88">
        <v>51.760603317802762</v>
      </c>
      <c r="V88">
        <v>9.101733266733266</v>
      </c>
      <c r="W88">
        <v>18.661218620521574</v>
      </c>
      <c r="X88">
        <v>64.789266363109419</v>
      </c>
      <c r="Y88">
        <v>0</v>
      </c>
      <c r="Z88">
        <v>5.7568579199999999</v>
      </c>
      <c r="AA88">
        <v>18.511436736000004</v>
      </c>
      <c r="AB88">
        <v>17.352844704000002</v>
      </c>
      <c r="AC88">
        <v>12.7643852736</v>
      </c>
      <c r="AD88">
        <v>16.071074640000003</v>
      </c>
      <c r="AE88">
        <v>21.7125353952</v>
      </c>
      <c r="AF88">
        <v>13.67</v>
      </c>
      <c r="AG88">
        <v>26.652153599999998</v>
      </c>
      <c r="AH88">
        <v>66.880321920000014</v>
      </c>
      <c r="AI88">
        <v>8.3865239999999996</v>
      </c>
      <c r="AJ88">
        <v>0</v>
      </c>
      <c r="AK88">
        <v>22.295999999999999</v>
      </c>
      <c r="AL88">
        <v>59.209269999999989</v>
      </c>
      <c r="AM88">
        <v>1.7563861904761908</v>
      </c>
      <c r="AN88">
        <v>0</v>
      </c>
      <c r="AO88">
        <v>10.459108800000001</v>
      </c>
      <c r="AP88">
        <v>4.1633524800000004</v>
      </c>
      <c r="AQ88">
        <v>23.581800000000001</v>
      </c>
      <c r="AR88">
        <v>21.334579199999997</v>
      </c>
      <c r="AS88">
        <v>14.009330613600003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36.291648999229714</v>
      </c>
      <c r="BB88">
        <f t="shared" si="1"/>
        <v>1018.6981941219599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176.642970038599</v>
      </c>
      <c r="L89">
        <v>126.96803808587555</v>
      </c>
      <c r="M89">
        <v>55.45631067961164</v>
      </c>
      <c r="N89">
        <v>51.879712845243311</v>
      </c>
      <c r="O89">
        <v>73.292155441336575</v>
      </c>
      <c r="P89">
        <v>27.26859287054409</v>
      </c>
      <c r="Q89">
        <v>8.2710198019801986</v>
      </c>
      <c r="R89">
        <v>14.740573543015726</v>
      </c>
      <c r="S89">
        <v>11.589686773940343</v>
      </c>
      <c r="T89">
        <v>0</v>
      </c>
      <c r="U89">
        <v>51.760603317802762</v>
      </c>
      <c r="V89">
        <v>9.101733266733266</v>
      </c>
      <c r="W89">
        <v>18.661218620521574</v>
      </c>
      <c r="X89">
        <v>64.789266363109419</v>
      </c>
      <c r="Y89">
        <v>0</v>
      </c>
      <c r="Z89">
        <v>5.7568579199999999</v>
      </c>
      <c r="AA89">
        <v>18.511436736000004</v>
      </c>
      <c r="AB89">
        <v>17.352844704000002</v>
      </c>
      <c r="AC89">
        <v>12.7643852736</v>
      </c>
      <c r="AD89">
        <v>16.071074640000003</v>
      </c>
      <c r="AE89">
        <v>21.7125353952</v>
      </c>
      <c r="AF89">
        <v>13.67</v>
      </c>
      <c r="AG89">
        <v>26.652153599999998</v>
      </c>
      <c r="AH89">
        <v>66.880321920000014</v>
      </c>
      <c r="AI89">
        <v>8.3865239999999996</v>
      </c>
      <c r="AJ89">
        <v>0</v>
      </c>
      <c r="AK89">
        <v>22.295999999999999</v>
      </c>
      <c r="AL89">
        <v>59.209269999999989</v>
      </c>
      <c r="AM89">
        <v>1.7563861904761908</v>
      </c>
      <c r="AN89">
        <v>0</v>
      </c>
      <c r="AO89">
        <v>10.459108800000001</v>
      </c>
      <c r="AP89">
        <v>4.1633524800000004</v>
      </c>
      <c r="AQ89">
        <v>23.581800000000001</v>
      </c>
      <c r="AR89">
        <v>21.334579199999997</v>
      </c>
      <c r="AS89">
        <v>14.009330613600003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36.291648999229714</v>
      </c>
      <c r="BB89">
        <f t="shared" si="1"/>
        <v>1018.6981941219599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176.642970038599</v>
      </c>
      <c r="L90">
        <v>126.96803808587555</v>
      </c>
      <c r="M90">
        <v>55.45631067961164</v>
      </c>
      <c r="N90">
        <v>51.879712845243311</v>
      </c>
      <c r="O90">
        <v>73.292155441336575</v>
      </c>
      <c r="P90">
        <v>27.26859287054409</v>
      </c>
      <c r="Q90">
        <v>8.2710198019801986</v>
      </c>
      <c r="R90">
        <v>14.740573543015726</v>
      </c>
      <c r="S90">
        <v>11.589686773940343</v>
      </c>
      <c r="T90">
        <v>0</v>
      </c>
      <c r="U90">
        <v>51.760603317802762</v>
      </c>
      <c r="V90">
        <v>9.101733266733266</v>
      </c>
      <c r="W90">
        <v>18.661218620521574</v>
      </c>
      <c r="X90">
        <v>64.789266363109419</v>
      </c>
      <c r="Y90">
        <v>0</v>
      </c>
      <c r="Z90">
        <v>5.7568579199999999</v>
      </c>
      <c r="AA90">
        <v>18.511436736000004</v>
      </c>
      <c r="AB90">
        <v>17.352844704000002</v>
      </c>
      <c r="AC90">
        <v>12.7643852736</v>
      </c>
      <c r="AD90">
        <v>16.071074640000003</v>
      </c>
      <c r="AE90">
        <v>21.7125353952</v>
      </c>
      <c r="AF90">
        <v>13.67</v>
      </c>
      <c r="AG90">
        <v>26.652153599999998</v>
      </c>
      <c r="AH90">
        <v>66.880321920000014</v>
      </c>
      <c r="AI90">
        <v>8.3865239999999996</v>
      </c>
      <c r="AJ90">
        <v>0</v>
      </c>
      <c r="AK90">
        <v>22.295999999999999</v>
      </c>
      <c r="AL90">
        <v>59.209269999999989</v>
      </c>
      <c r="AM90">
        <v>1.7563861904761908</v>
      </c>
      <c r="AN90">
        <v>0</v>
      </c>
      <c r="AO90">
        <v>10.459108800000001</v>
      </c>
      <c r="AP90">
        <v>4.1633524800000004</v>
      </c>
      <c r="AQ90">
        <v>23.581800000000001</v>
      </c>
      <c r="AR90">
        <v>21.334579199999997</v>
      </c>
      <c r="AS90">
        <v>14.009330613600003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36.291648999229714</v>
      </c>
      <c r="BB90">
        <f t="shared" si="1"/>
        <v>1018.6981941219599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176.642970038599</v>
      </c>
      <c r="L91">
        <v>126.96803808587555</v>
      </c>
      <c r="M91">
        <v>55.45631067961164</v>
      </c>
      <c r="N91">
        <v>51.879712845243311</v>
      </c>
      <c r="O91">
        <v>73.292155441336575</v>
      </c>
      <c r="P91">
        <v>27.26859287054409</v>
      </c>
      <c r="Q91">
        <v>8.2710198019801986</v>
      </c>
      <c r="R91">
        <v>14.740573543015726</v>
      </c>
      <c r="S91">
        <v>11.589686773940343</v>
      </c>
      <c r="T91">
        <v>0</v>
      </c>
      <c r="U91">
        <v>51.760603317802762</v>
      </c>
      <c r="V91">
        <v>9.101733266733266</v>
      </c>
      <c r="W91">
        <v>18.933265080509493</v>
      </c>
      <c r="X91">
        <v>64.789266363109419</v>
      </c>
      <c r="Y91">
        <v>0</v>
      </c>
      <c r="Z91">
        <v>8.6352868800000007</v>
      </c>
      <c r="AA91">
        <v>18.511436736000004</v>
      </c>
      <c r="AB91">
        <v>17.352844704000002</v>
      </c>
      <c r="AC91">
        <v>13.422654719999999</v>
      </c>
      <c r="AD91">
        <v>16.941349440000003</v>
      </c>
      <c r="AE91">
        <v>21.7125353952</v>
      </c>
      <c r="AF91">
        <v>20.504999999999995</v>
      </c>
      <c r="AG91">
        <v>26.652153599999998</v>
      </c>
      <c r="AH91">
        <v>67.878535679999999</v>
      </c>
      <c r="AI91">
        <v>13.6979892</v>
      </c>
      <c r="AJ91">
        <v>0</v>
      </c>
      <c r="AK91">
        <v>22.295999999999999</v>
      </c>
      <c r="AL91">
        <v>59.209269999999989</v>
      </c>
      <c r="AM91">
        <v>6.9084523492063505</v>
      </c>
      <c r="AN91">
        <v>0</v>
      </c>
      <c r="AO91">
        <v>10.459108800000001</v>
      </c>
      <c r="AP91">
        <v>4.1633524800000004</v>
      </c>
      <c r="AQ91">
        <v>23.581800000000001</v>
      </c>
      <c r="AR91">
        <v>21.334579199999997</v>
      </c>
      <c r="AS91">
        <v>14.009330613600003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37.082015288180266</v>
      </c>
      <c r="BB91">
        <f t="shared" si="1"/>
        <v>1040.8835926181273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176.642970038599</v>
      </c>
      <c r="L92">
        <v>126.96803808587555</v>
      </c>
      <c r="M92">
        <v>55.45631067961164</v>
      </c>
      <c r="N92">
        <v>51.879712845243311</v>
      </c>
      <c r="O92">
        <v>73.292155441336575</v>
      </c>
      <c r="P92">
        <v>27.26859287054409</v>
      </c>
      <c r="Q92">
        <v>8.2710198019801986</v>
      </c>
      <c r="R92">
        <v>14.740573543015726</v>
      </c>
      <c r="S92">
        <v>11.589686773940343</v>
      </c>
      <c r="T92">
        <v>0</v>
      </c>
      <c r="U92">
        <v>51.760603317802762</v>
      </c>
      <c r="V92">
        <v>9.101733266733266</v>
      </c>
      <c r="W92">
        <v>18.933265080509493</v>
      </c>
      <c r="X92">
        <v>64.789266363109419</v>
      </c>
      <c r="Y92">
        <v>0</v>
      </c>
      <c r="Z92">
        <v>8.6352868800000007</v>
      </c>
      <c r="AA92">
        <v>18.511436736000004</v>
      </c>
      <c r="AB92">
        <v>17.352844704000002</v>
      </c>
      <c r="AC92">
        <v>13.422654719999999</v>
      </c>
      <c r="AD92">
        <v>16.941349440000003</v>
      </c>
      <c r="AE92">
        <v>21.7125353952</v>
      </c>
      <c r="AF92">
        <v>20.504999999999995</v>
      </c>
      <c r="AG92">
        <v>26.652153599999998</v>
      </c>
      <c r="AH92">
        <v>67.878535679999999</v>
      </c>
      <c r="AI92">
        <v>13.6979892</v>
      </c>
      <c r="AJ92">
        <v>0</v>
      </c>
      <c r="AK92">
        <v>22.295999999999999</v>
      </c>
      <c r="AL92">
        <v>59.209269999999989</v>
      </c>
      <c r="AM92">
        <v>6.9084523492063505</v>
      </c>
      <c r="AN92">
        <v>0</v>
      </c>
      <c r="AO92">
        <v>10.459108800000001</v>
      </c>
      <c r="AP92">
        <v>4.1633524800000004</v>
      </c>
      <c r="AQ92">
        <v>23.581800000000001</v>
      </c>
      <c r="AR92">
        <v>21.334579199999997</v>
      </c>
      <c r="AS92">
        <v>14.009330613600003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37.082015288180266</v>
      </c>
      <c r="BB92">
        <f t="shared" si="1"/>
        <v>1040.8835926181273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176.642970038599</v>
      </c>
      <c r="L93">
        <v>126.96803808587555</v>
      </c>
      <c r="M93">
        <v>55.45631067961164</v>
      </c>
      <c r="N93">
        <v>51.879712845243311</v>
      </c>
      <c r="O93">
        <v>73.292155441336575</v>
      </c>
      <c r="P93">
        <v>27.26859287054409</v>
      </c>
      <c r="Q93">
        <v>8.2664727872457391</v>
      </c>
      <c r="R93">
        <v>14.740573543015726</v>
      </c>
      <c r="S93">
        <v>11.589686773940343</v>
      </c>
      <c r="T93">
        <v>0</v>
      </c>
      <c r="U93">
        <v>51.760603317802762</v>
      </c>
      <c r="V93">
        <v>9.101733266733266</v>
      </c>
      <c r="W93">
        <v>18.933265080509493</v>
      </c>
      <c r="X93">
        <v>64.789266363109419</v>
      </c>
      <c r="Y93">
        <v>0</v>
      </c>
      <c r="Z93">
        <v>8.6352868800000007</v>
      </c>
      <c r="AA93">
        <v>18.511436736000004</v>
      </c>
      <c r="AB93">
        <v>17.352844704000002</v>
      </c>
      <c r="AC93">
        <v>13.422654719999999</v>
      </c>
      <c r="AD93">
        <v>16.941349440000003</v>
      </c>
      <c r="AE93">
        <v>21.7125353952</v>
      </c>
      <c r="AF93">
        <v>20.504999999999995</v>
      </c>
      <c r="AG93">
        <v>26.652153599999998</v>
      </c>
      <c r="AH93">
        <v>67.878535679999999</v>
      </c>
      <c r="AI93">
        <v>13.6979892</v>
      </c>
      <c r="AJ93">
        <v>0</v>
      </c>
      <c r="AK93">
        <v>22.295999999999999</v>
      </c>
      <c r="AL93">
        <v>59.209269999999989</v>
      </c>
      <c r="AM93">
        <v>6.9084523492063505</v>
      </c>
      <c r="AN93">
        <v>0</v>
      </c>
      <c r="AO93">
        <v>10.459108800000001</v>
      </c>
      <c r="AP93">
        <v>4.1633524800000004</v>
      </c>
      <c r="AQ93">
        <v>23.581800000000001</v>
      </c>
      <c r="AR93">
        <v>21.334579199999997</v>
      </c>
      <c r="AS93">
        <v>14.009330613600003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37.081858870921657</v>
      </c>
      <c r="BB93">
        <f t="shared" si="1"/>
        <v>1040.8792020206513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176.642970038599</v>
      </c>
      <c r="L94">
        <v>126.96803808587555</v>
      </c>
      <c r="M94">
        <v>55.45631067961164</v>
      </c>
      <c r="N94">
        <v>51.879712845243311</v>
      </c>
      <c r="O94">
        <v>73.292155441336575</v>
      </c>
      <c r="P94">
        <v>27.26859287054409</v>
      </c>
      <c r="Q94">
        <v>8.2664727872457391</v>
      </c>
      <c r="R94">
        <v>14.740573543015726</v>
      </c>
      <c r="S94">
        <v>11.589686773940343</v>
      </c>
      <c r="T94">
        <v>0</v>
      </c>
      <c r="U94">
        <v>51.760603317802762</v>
      </c>
      <c r="V94">
        <v>9.101733266733266</v>
      </c>
      <c r="W94">
        <v>18.933265080509493</v>
      </c>
      <c r="X94">
        <v>64.789266363109419</v>
      </c>
      <c r="Y94">
        <v>0</v>
      </c>
      <c r="Z94">
        <v>8.6352868800000007</v>
      </c>
      <c r="AA94">
        <v>18.511436736000004</v>
      </c>
      <c r="AB94">
        <v>17.352844704000002</v>
      </c>
      <c r="AC94">
        <v>13.422654719999999</v>
      </c>
      <c r="AD94">
        <v>16.941349440000003</v>
      </c>
      <c r="AE94">
        <v>21.7125353952</v>
      </c>
      <c r="AF94">
        <v>20.504999999999995</v>
      </c>
      <c r="AG94">
        <v>26.652153599999998</v>
      </c>
      <c r="AH94">
        <v>67.878535679999999</v>
      </c>
      <c r="AI94">
        <v>13.6979892</v>
      </c>
      <c r="AJ94">
        <v>0</v>
      </c>
      <c r="AK94">
        <v>22.295999999999999</v>
      </c>
      <c r="AL94">
        <v>59.209269999999989</v>
      </c>
      <c r="AM94">
        <v>5.8546206349206358</v>
      </c>
      <c r="AN94">
        <v>0</v>
      </c>
      <c r="AO94">
        <v>10.459108800000001</v>
      </c>
      <c r="AP94">
        <v>4.1633524800000004</v>
      </c>
      <c r="AQ94">
        <v>23.581800000000001</v>
      </c>
      <c r="AR94">
        <v>21.334579199999997</v>
      </c>
      <c r="AS94">
        <v>14.009330613600003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37.045607218064511</v>
      </c>
      <c r="BB94">
        <f t="shared" si="1"/>
        <v>1039.8616219592227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176.642970038599</v>
      </c>
      <c r="L95">
        <v>126.96803808587555</v>
      </c>
      <c r="M95">
        <v>55.45631067961164</v>
      </c>
      <c r="N95">
        <v>51.879712845243311</v>
      </c>
      <c r="O95">
        <v>73.292155441336575</v>
      </c>
      <c r="P95">
        <v>27.26859287054409</v>
      </c>
      <c r="Q95">
        <v>8.2664727872457391</v>
      </c>
      <c r="R95">
        <v>14.740573543015726</v>
      </c>
      <c r="S95">
        <v>11.589686773940343</v>
      </c>
      <c r="T95">
        <v>0</v>
      </c>
      <c r="U95">
        <v>51.760603317802762</v>
      </c>
      <c r="V95">
        <v>9.101733266733266</v>
      </c>
      <c r="W95">
        <v>18.933265080509493</v>
      </c>
      <c r="X95">
        <v>64.789266363109419</v>
      </c>
      <c r="Y95">
        <v>0</v>
      </c>
      <c r="Z95">
        <v>5.7568579199999999</v>
      </c>
      <c r="AA95">
        <v>18.511436736000004</v>
      </c>
      <c r="AB95">
        <v>17.352844704000002</v>
      </c>
      <c r="AC95">
        <v>12.7643852736</v>
      </c>
      <c r="AD95">
        <v>16.071074640000003</v>
      </c>
      <c r="AE95">
        <v>21.7125353952</v>
      </c>
      <c r="AF95">
        <v>6.2881999999999998</v>
      </c>
      <c r="AG95">
        <v>26.652153599999998</v>
      </c>
      <c r="AH95">
        <v>66.880321920000014</v>
      </c>
      <c r="AI95">
        <v>13.6979892</v>
      </c>
      <c r="AJ95">
        <v>0</v>
      </c>
      <c r="AK95">
        <v>22.295999999999999</v>
      </c>
      <c r="AL95">
        <v>59.209269999999989</v>
      </c>
      <c r="AM95">
        <v>4.2153268571428564</v>
      </c>
      <c r="AN95">
        <v>0</v>
      </c>
      <c r="AO95">
        <v>10.459108800000001</v>
      </c>
      <c r="AP95">
        <v>4.1633524800000004</v>
      </c>
      <c r="AQ95">
        <v>23.581800000000001</v>
      </c>
      <c r="AR95">
        <v>21.334579199999997</v>
      </c>
      <c r="AS95">
        <v>14.009330613600003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36.314218371160827</v>
      </c>
      <c r="BB95">
        <f t="shared" si="1"/>
        <v>1019.3317300619489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176.642970038599</v>
      </c>
      <c r="L96">
        <v>126.96803808587555</v>
      </c>
      <c r="M96">
        <v>51.988400994200497</v>
      </c>
      <c r="N96">
        <v>51.879712845243311</v>
      </c>
      <c r="O96">
        <v>73.292155441336575</v>
      </c>
      <c r="P96">
        <v>27.26859287054409</v>
      </c>
      <c r="Q96">
        <v>8.2664727872457391</v>
      </c>
      <c r="R96">
        <v>14.740573543015726</v>
      </c>
      <c r="S96">
        <v>11.589686773940343</v>
      </c>
      <c r="T96">
        <v>0</v>
      </c>
      <c r="U96">
        <v>51.760603317802762</v>
      </c>
      <c r="V96">
        <v>9.101733266733266</v>
      </c>
      <c r="W96">
        <v>18.933265080509493</v>
      </c>
      <c r="X96">
        <v>64.789266363109419</v>
      </c>
      <c r="Y96">
        <v>0</v>
      </c>
      <c r="Z96">
        <v>5.7568579199999999</v>
      </c>
      <c r="AA96">
        <v>18.511436736000004</v>
      </c>
      <c r="AB96">
        <v>17.352844704000002</v>
      </c>
      <c r="AC96">
        <v>12.7643852736</v>
      </c>
      <c r="AD96">
        <v>16.071074640000003</v>
      </c>
      <c r="AE96">
        <v>21.7125353952</v>
      </c>
      <c r="AF96">
        <v>6.1515000000000013</v>
      </c>
      <c r="AG96">
        <v>26.652153599999998</v>
      </c>
      <c r="AH96">
        <v>66.880321920000014</v>
      </c>
      <c r="AI96">
        <v>13.6979892</v>
      </c>
      <c r="AJ96">
        <v>0</v>
      </c>
      <c r="AK96">
        <v>22.295999999999999</v>
      </c>
      <c r="AL96">
        <v>59.209269999999989</v>
      </c>
      <c r="AM96">
        <v>0</v>
      </c>
      <c r="AN96">
        <v>0</v>
      </c>
      <c r="AO96">
        <v>10.459108800000001</v>
      </c>
      <c r="AP96">
        <v>4.1633524800000004</v>
      </c>
      <c r="AQ96">
        <v>23.581800000000001</v>
      </c>
      <c r="AR96">
        <v>21.334579199999997</v>
      </c>
      <c r="AS96">
        <v>14.009330613600003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36.045213218727078</v>
      </c>
      <c r="BB96">
        <f t="shared" si="1"/>
        <v>1011.7807986718286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176.642970038599</v>
      </c>
      <c r="L97">
        <v>126.96803808587555</v>
      </c>
      <c r="M97">
        <v>51.988400994200497</v>
      </c>
      <c r="N97">
        <v>51.879712845243311</v>
      </c>
      <c r="O97">
        <v>73.292155441336575</v>
      </c>
      <c r="P97">
        <v>27.26859287054409</v>
      </c>
      <c r="Q97">
        <v>8.276831775700936</v>
      </c>
      <c r="R97">
        <v>14.740573543015726</v>
      </c>
      <c r="S97">
        <v>11.589686773940343</v>
      </c>
      <c r="T97">
        <v>0</v>
      </c>
      <c r="U97">
        <v>51.760603317802762</v>
      </c>
      <c r="V97">
        <v>9.101733266733266</v>
      </c>
      <c r="W97">
        <v>18.933265080509493</v>
      </c>
      <c r="X97">
        <v>64.789266363109419</v>
      </c>
      <c r="Y97">
        <v>0</v>
      </c>
      <c r="Z97">
        <v>5.7568579199999999</v>
      </c>
      <c r="AA97">
        <v>18.511436736000004</v>
      </c>
      <c r="AB97">
        <v>17.352844704000002</v>
      </c>
      <c r="AC97">
        <v>12.7643852736</v>
      </c>
      <c r="AD97">
        <v>16.071074640000003</v>
      </c>
      <c r="AE97">
        <v>21.7125353952</v>
      </c>
      <c r="AF97">
        <v>6.1515000000000013</v>
      </c>
      <c r="AG97">
        <v>26.652153599999998</v>
      </c>
      <c r="AH97">
        <v>66.880321920000014</v>
      </c>
      <c r="AI97">
        <v>8.1069732000000005</v>
      </c>
      <c r="AJ97">
        <v>0</v>
      </c>
      <c r="AK97">
        <v>22.295999999999999</v>
      </c>
      <c r="AL97">
        <v>59.209269999999989</v>
      </c>
      <c r="AM97">
        <v>0</v>
      </c>
      <c r="AN97">
        <v>0</v>
      </c>
      <c r="AO97">
        <v>10.459108800000001</v>
      </c>
      <c r="AP97">
        <v>4.1633524800000004</v>
      </c>
      <c r="AQ97">
        <v>23.581800000000001</v>
      </c>
      <c r="AR97">
        <v>21.334579199999997</v>
      </c>
      <c r="AS97">
        <v>14.009330613600003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35.853238617419997</v>
      </c>
      <c r="BB97">
        <f t="shared" si="1"/>
        <v>1006.3921162615909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176.642970038599</v>
      </c>
      <c r="L98">
        <v>126.96803808587555</v>
      </c>
      <c r="M98">
        <v>51.988400994200497</v>
      </c>
      <c r="N98">
        <v>51.879712845243311</v>
      </c>
      <c r="O98">
        <v>73.292155441336575</v>
      </c>
      <c r="P98">
        <v>27.26859287054409</v>
      </c>
      <c r="Q98">
        <v>8.276831775700936</v>
      </c>
      <c r="R98">
        <v>14.740573543015726</v>
      </c>
      <c r="S98">
        <v>11.589686773940343</v>
      </c>
      <c r="T98">
        <v>0</v>
      </c>
      <c r="U98">
        <v>51.760603317802762</v>
      </c>
      <c r="V98">
        <v>9.101733266733266</v>
      </c>
      <c r="W98">
        <v>18.933265080509493</v>
      </c>
      <c r="X98">
        <v>64.789266363109419</v>
      </c>
      <c r="Y98">
        <v>0</v>
      </c>
      <c r="Z98">
        <v>5.7568579199999999</v>
      </c>
      <c r="AA98">
        <v>18.511436736000004</v>
      </c>
      <c r="AB98">
        <v>17.352844704000002</v>
      </c>
      <c r="AC98">
        <v>12.7643852736</v>
      </c>
      <c r="AD98">
        <v>16.071074640000003</v>
      </c>
      <c r="AE98">
        <v>21.7125353952</v>
      </c>
      <c r="AF98">
        <v>6.1515000000000013</v>
      </c>
      <c r="AG98">
        <v>26.652153599999998</v>
      </c>
      <c r="AH98">
        <v>66.880321920000014</v>
      </c>
      <c r="AI98">
        <v>8.1069732000000005</v>
      </c>
      <c r="AJ98">
        <v>0</v>
      </c>
      <c r="AK98">
        <v>22.295999999999999</v>
      </c>
      <c r="AL98">
        <v>59.209269999999989</v>
      </c>
      <c r="AM98">
        <v>0</v>
      </c>
      <c r="AN98">
        <v>0</v>
      </c>
      <c r="AO98">
        <v>10.459108800000001</v>
      </c>
      <c r="AP98">
        <v>4.1633524800000004</v>
      </c>
      <c r="AQ98">
        <v>23.581800000000001</v>
      </c>
      <c r="AR98">
        <v>21.334579199999997</v>
      </c>
      <c r="AS98">
        <v>14.009330613600003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35.853238617419997</v>
      </c>
      <c r="BB98">
        <f t="shared" si="1"/>
        <v>1006.3921162615909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4.8142056074766351E-4</v>
      </c>
      <c r="J99">
        <f t="shared" si="2"/>
        <v>7.220340264650283E-3</v>
      </c>
      <c r="K99">
        <f t="shared" si="2"/>
        <v>3.9483473351571656</v>
      </c>
      <c r="L99">
        <f t="shared" si="2"/>
        <v>3.0359991045868844</v>
      </c>
      <c r="M99">
        <f t="shared" si="2"/>
        <v>1.3578349334812079</v>
      </c>
      <c r="N99">
        <f t="shared" si="2"/>
        <v>1.2451131082858407</v>
      </c>
      <c r="O99">
        <f t="shared" si="2"/>
        <v>1.7590117305920807</v>
      </c>
      <c r="P99">
        <f t="shared" si="2"/>
        <v>0.65444622889305881</v>
      </c>
      <c r="Q99">
        <f t="shared" si="2"/>
        <v>0.21016983175803033</v>
      </c>
      <c r="R99">
        <f t="shared" si="2"/>
        <v>0.35376379852292811</v>
      </c>
      <c r="S99">
        <f t="shared" si="2"/>
        <v>0.27818002133069636</v>
      </c>
      <c r="T99">
        <f t="shared" si="2"/>
        <v>0</v>
      </c>
      <c r="U99">
        <f t="shared" si="2"/>
        <v>1.3118737636218838</v>
      </c>
      <c r="V99">
        <f t="shared" si="2"/>
        <v>0.21843554866063339</v>
      </c>
      <c r="W99">
        <f t="shared" si="2"/>
        <v>0.45106267911018855</v>
      </c>
      <c r="X99">
        <f t="shared" si="2"/>
        <v>1.5549423927146253</v>
      </c>
      <c r="Y99">
        <f t="shared" si="2"/>
        <v>0</v>
      </c>
      <c r="Z99">
        <f t="shared" si="2"/>
        <v>9.8717117400000054E-2</v>
      </c>
      <c r="AA99">
        <f t="shared" si="2"/>
        <v>0.44427448166399919</v>
      </c>
      <c r="AB99">
        <f t="shared" si="2"/>
        <v>0.41646827289600019</v>
      </c>
      <c r="AC99">
        <f t="shared" si="2"/>
        <v>0.30832005490560072</v>
      </c>
      <c r="AD99">
        <f t="shared" si="2"/>
        <v>0.38831661576000026</v>
      </c>
      <c r="AE99">
        <f t="shared" si="2"/>
        <v>0.52110084948479884</v>
      </c>
      <c r="AF99">
        <f t="shared" si="2"/>
        <v>0.16902954999999997</v>
      </c>
      <c r="AG99">
        <f t="shared" si="2"/>
        <v>0.63965168640000036</v>
      </c>
      <c r="AH99">
        <f t="shared" si="2"/>
        <v>1.6081223673599985</v>
      </c>
      <c r="AI99">
        <f t="shared" si="2"/>
        <v>0.35041692779999994</v>
      </c>
      <c r="AJ99">
        <f t="shared" si="2"/>
        <v>0</v>
      </c>
      <c r="AK99">
        <f t="shared" si="2"/>
        <v>0.53510400000000058</v>
      </c>
      <c r="AL99">
        <f t="shared" si="2"/>
        <v>1.4068486650000009</v>
      </c>
      <c r="AM99">
        <f t="shared" si="2"/>
        <v>6.293424451507941E-2</v>
      </c>
      <c r="AN99">
        <f t="shared" si="2"/>
        <v>0</v>
      </c>
      <c r="AO99">
        <f t="shared" si="2"/>
        <v>0.24879120839999974</v>
      </c>
      <c r="AP99">
        <f t="shared" si="2"/>
        <v>0.11527985448000011</v>
      </c>
      <c r="AQ99">
        <f t="shared" si="2"/>
        <v>0.22097020000000012</v>
      </c>
      <c r="AR99">
        <f t="shared" si="2"/>
        <v>0.5185757376000002</v>
      </c>
      <c r="AS99">
        <f t="shared" si="2"/>
        <v>0.33633736822800009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4.8142056074766351E-4</v>
      </c>
      <c r="AY99">
        <f t="shared" si="2"/>
        <v>0</v>
      </c>
      <c r="AZ99">
        <f t="shared" si="2"/>
        <v>0</v>
      </c>
      <c r="BA99">
        <f t="shared" si="2"/>
        <v>0.85231579414614744</v>
      </c>
      <c r="BB99">
        <f t="shared" si="1"/>
        <v>23.924307065848708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51.790603022294832</v>
      </c>
      <c r="L3">
        <v>65.255183333861879</v>
      </c>
      <c r="M3">
        <v>0</v>
      </c>
      <c r="N3">
        <v>30.005096448925904</v>
      </c>
      <c r="O3">
        <v>50.373469558663437</v>
      </c>
      <c r="P3">
        <v>68.394146341463426</v>
      </c>
      <c r="Q3">
        <v>5.5430674264007589</v>
      </c>
      <c r="R3">
        <v>8.5296577243293239</v>
      </c>
      <c r="S3">
        <v>6.7010968210361055</v>
      </c>
      <c r="T3">
        <v>0</v>
      </c>
      <c r="U3">
        <v>292.42233949945592</v>
      </c>
      <c r="V3">
        <v>5.2705144855144868</v>
      </c>
      <c r="W3">
        <v>10.790782354374848</v>
      </c>
      <c r="X3">
        <v>37.468931102941305</v>
      </c>
      <c r="Y3">
        <v>0</v>
      </c>
      <c r="Z3">
        <v>3.3293303999999999</v>
      </c>
      <c r="AA3">
        <v>10.705612319999998</v>
      </c>
      <c r="AB3">
        <v>10.035570480000001</v>
      </c>
      <c r="AC3">
        <v>7.3819532319999999</v>
      </c>
      <c r="AD3">
        <v>9.2942918000000017</v>
      </c>
      <c r="AE3">
        <v>12.556885224</v>
      </c>
      <c r="AF3">
        <v>0</v>
      </c>
      <c r="AG3">
        <v>0</v>
      </c>
      <c r="AH3">
        <v>38.6785104</v>
      </c>
      <c r="AI3">
        <v>7.9218790000000006</v>
      </c>
      <c r="AJ3">
        <v>0</v>
      </c>
      <c r="AK3">
        <v>12.891999999999998</v>
      </c>
      <c r="AL3">
        <v>20.155329999999999</v>
      </c>
      <c r="AM3">
        <v>1.3203047619047616</v>
      </c>
      <c r="AN3">
        <v>0</v>
      </c>
      <c r="AO3">
        <v>5.4513479999999994</v>
      </c>
      <c r="AP3">
        <v>2.7494103000000001</v>
      </c>
      <c r="AQ3">
        <v>0</v>
      </c>
      <c r="AR3">
        <v>13.600175999999998</v>
      </c>
      <c r="AS3">
        <v>8.0636668799999978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27.405830962926792</v>
      </c>
      <c r="BB3">
        <f>SUM(B3:AZ3)-BA3</f>
        <v>769.27532595424043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51.790603022294832</v>
      </c>
      <c r="L4">
        <v>65.255183333861879</v>
      </c>
      <c r="M4">
        <v>0</v>
      </c>
      <c r="N4">
        <v>30.005096448925904</v>
      </c>
      <c r="O4">
        <v>50.373469558663437</v>
      </c>
      <c r="P4">
        <v>68.394146341463426</v>
      </c>
      <c r="Q4">
        <v>5.5430674264007589</v>
      </c>
      <c r="R4">
        <v>8.5296577243293239</v>
      </c>
      <c r="S4">
        <v>6.7010968210361055</v>
      </c>
      <c r="T4">
        <v>0</v>
      </c>
      <c r="U4">
        <v>292.42233949945592</v>
      </c>
      <c r="V4">
        <v>5.2705144855144868</v>
      </c>
      <c r="W4">
        <v>10.790782354374848</v>
      </c>
      <c r="X4">
        <v>37.468931102941305</v>
      </c>
      <c r="Y4">
        <v>0</v>
      </c>
      <c r="Z4">
        <v>3.3293303999999999</v>
      </c>
      <c r="AA4">
        <v>10.705612319999998</v>
      </c>
      <c r="AB4">
        <v>10.035570480000001</v>
      </c>
      <c r="AC4">
        <v>7.3819532319999999</v>
      </c>
      <c r="AD4">
        <v>9.2942918000000017</v>
      </c>
      <c r="AE4">
        <v>12.556885224</v>
      </c>
      <c r="AF4">
        <v>0</v>
      </c>
      <c r="AG4">
        <v>0</v>
      </c>
      <c r="AH4">
        <v>38.6785104</v>
      </c>
      <c r="AI4">
        <v>7.9218790000000006</v>
      </c>
      <c r="AJ4">
        <v>0</v>
      </c>
      <c r="AK4">
        <v>12.891999999999998</v>
      </c>
      <c r="AL4">
        <v>20.155329999999999</v>
      </c>
      <c r="AM4">
        <v>1.3203047619047616</v>
      </c>
      <c r="AN4">
        <v>0</v>
      </c>
      <c r="AO4">
        <v>5.4513479999999994</v>
      </c>
      <c r="AP4">
        <v>2.7494103000000001</v>
      </c>
      <c r="AQ4">
        <v>0</v>
      </c>
      <c r="AR4">
        <v>13.600175999999998</v>
      </c>
      <c r="AS4">
        <v>8.0636668799999978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27.405830962926792</v>
      </c>
      <c r="BB4">
        <f t="shared" ref="BB4:BB67" si="0">SUM(B4:AZ4)-BA4</f>
        <v>769.27532595424043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51.733415066734828</v>
      </c>
      <c r="L5">
        <v>65.255183333861879</v>
      </c>
      <c r="M5">
        <v>0</v>
      </c>
      <c r="N5">
        <v>30.005096448925904</v>
      </c>
      <c r="O5">
        <v>50.373469558663437</v>
      </c>
      <c r="P5">
        <v>68.394146341463426</v>
      </c>
      <c r="Q5">
        <v>5.5430674264007589</v>
      </c>
      <c r="R5">
        <v>8.5296577243293239</v>
      </c>
      <c r="S5">
        <v>6.7010968210361055</v>
      </c>
      <c r="T5">
        <v>0</v>
      </c>
      <c r="U5">
        <v>290.659380986739</v>
      </c>
      <c r="V5">
        <v>5.2705144855144868</v>
      </c>
      <c r="W5">
        <v>10.790782354374848</v>
      </c>
      <c r="X5">
        <v>37.468931102941305</v>
      </c>
      <c r="Y5">
        <v>0</v>
      </c>
      <c r="Z5">
        <v>3.3293303999999999</v>
      </c>
      <c r="AA5">
        <v>10.705612319999998</v>
      </c>
      <c r="AB5">
        <v>10.035570480000001</v>
      </c>
      <c r="AC5">
        <v>7.3819532319999999</v>
      </c>
      <c r="AD5">
        <v>9.2942918000000017</v>
      </c>
      <c r="AE5">
        <v>12.556885224</v>
      </c>
      <c r="AF5">
        <v>0</v>
      </c>
      <c r="AG5">
        <v>0</v>
      </c>
      <c r="AH5">
        <v>38.6785104</v>
      </c>
      <c r="AI5">
        <v>7.9218790000000006</v>
      </c>
      <c r="AJ5">
        <v>0</v>
      </c>
      <c r="AK5">
        <v>12.891999999999998</v>
      </c>
      <c r="AL5">
        <v>20.155329999999999</v>
      </c>
      <c r="AM5">
        <v>1.3203047619047616</v>
      </c>
      <c r="AN5">
        <v>0</v>
      </c>
      <c r="AO5">
        <v>6.1234320000000002</v>
      </c>
      <c r="AP5">
        <v>2.7494103000000001</v>
      </c>
      <c r="AQ5">
        <v>0</v>
      </c>
      <c r="AR5">
        <v>12.338304000000001</v>
      </c>
      <c r="AS5">
        <v>8.0636668799999978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27.322929025956494</v>
      </c>
      <c r="BB5">
        <f t="shared" si="0"/>
        <v>766.94829342293372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51.737428982951364</v>
      </c>
      <c r="L6">
        <v>65.255183333861879</v>
      </c>
      <c r="M6">
        <v>0</v>
      </c>
      <c r="N6">
        <v>30.005096448925904</v>
      </c>
      <c r="O6">
        <v>50.373469558663437</v>
      </c>
      <c r="P6">
        <v>68.394146341463426</v>
      </c>
      <c r="Q6">
        <v>5.5430674264007589</v>
      </c>
      <c r="R6">
        <v>8.5296577243293239</v>
      </c>
      <c r="S6">
        <v>6.7010968210361055</v>
      </c>
      <c r="T6">
        <v>0</v>
      </c>
      <c r="U6">
        <v>290.659380986739</v>
      </c>
      <c r="V6">
        <v>5.2705144855144868</v>
      </c>
      <c r="W6">
        <v>10.790782354374848</v>
      </c>
      <c r="X6">
        <v>37.468931102941305</v>
      </c>
      <c r="Y6">
        <v>0</v>
      </c>
      <c r="Z6">
        <v>3.3293303999999999</v>
      </c>
      <c r="AA6">
        <v>10.705612319999998</v>
      </c>
      <c r="AB6">
        <v>10.035570480000001</v>
      </c>
      <c r="AC6">
        <v>7.3819532319999999</v>
      </c>
      <c r="AD6">
        <v>9.2942918000000017</v>
      </c>
      <c r="AE6">
        <v>12.556885224</v>
      </c>
      <c r="AF6">
        <v>0</v>
      </c>
      <c r="AG6">
        <v>0</v>
      </c>
      <c r="AH6">
        <v>38.6785104</v>
      </c>
      <c r="AI6">
        <v>7.9218790000000006</v>
      </c>
      <c r="AJ6">
        <v>0</v>
      </c>
      <c r="AK6">
        <v>12.891999999999998</v>
      </c>
      <c r="AL6">
        <v>20.155329999999999</v>
      </c>
      <c r="AM6">
        <v>1.3203047619047616</v>
      </c>
      <c r="AN6">
        <v>0</v>
      </c>
      <c r="AO6">
        <v>6.1234320000000002</v>
      </c>
      <c r="AP6">
        <v>2.7494103000000001</v>
      </c>
      <c r="AQ6">
        <v>0</v>
      </c>
      <c r="AR6">
        <v>12.338304000000001</v>
      </c>
      <c r="AS6">
        <v>8.2003391999999984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27.327768644692526</v>
      </c>
      <c r="BB6">
        <f t="shared" si="0"/>
        <v>767.08414004041424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51.733415066734828</v>
      </c>
      <c r="L7">
        <v>65.255183333861879</v>
      </c>
      <c r="M7">
        <v>0</v>
      </c>
      <c r="N7">
        <v>30.005096448925904</v>
      </c>
      <c r="O7">
        <v>50.373469558663437</v>
      </c>
      <c r="P7">
        <v>68.394146341463426</v>
      </c>
      <c r="Q7">
        <v>5.5430674264007589</v>
      </c>
      <c r="R7">
        <v>8.5296577243293239</v>
      </c>
      <c r="S7">
        <v>6.7010968210361055</v>
      </c>
      <c r="T7">
        <v>0</v>
      </c>
      <c r="U7">
        <v>290.659380986739</v>
      </c>
      <c r="V7">
        <v>5.2705144855144868</v>
      </c>
      <c r="W7">
        <v>10.790782354374848</v>
      </c>
      <c r="X7">
        <v>37.468931102941305</v>
      </c>
      <c r="Y7">
        <v>0</v>
      </c>
      <c r="Z7">
        <v>3.3293303999999999</v>
      </c>
      <c r="AA7">
        <v>10.705612319999998</v>
      </c>
      <c r="AB7">
        <v>10.035570480000001</v>
      </c>
      <c r="AC7">
        <v>7.3819532319999999</v>
      </c>
      <c r="AD7">
        <v>9.2942918000000017</v>
      </c>
      <c r="AE7">
        <v>12.556885224</v>
      </c>
      <c r="AF7">
        <v>0</v>
      </c>
      <c r="AG7">
        <v>0</v>
      </c>
      <c r="AH7">
        <v>38.6785104</v>
      </c>
      <c r="AI7">
        <v>7.9218790000000006</v>
      </c>
      <c r="AJ7">
        <v>0</v>
      </c>
      <c r="AK7">
        <v>12.891999999999998</v>
      </c>
      <c r="AL7">
        <v>20.155329999999999</v>
      </c>
      <c r="AM7">
        <v>1.3203047619047616</v>
      </c>
      <c r="AN7">
        <v>0</v>
      </c>
      <c r="AO7">
        <v>6.1234320000000002</v>
      </c>
      <c r="AP7">
        <v>2.9446346999999999</v>
      </c>
      <c r="AQ7">
        <v>0</v>
      </c>
      <c r="AR7">
        <v>12.338304000000001</v>
      </c>
      <c r="AS7">
        <v>8.2003391999999984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27.334346325956496</v>
      </c>
      <c r="BB7">
        <f t="shared" si="0"/>
        <v>767.26877284293369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51.737428982951364</v>
      </c>
      <c r="L8">
        <v>65.255183333861879</v>
      </c>
      <c r="M8">
        <v>0</v>
      </c>
      <c r="N8">
        <v>30.005096448925904</v>
      </c>
      <c r="O8">
        <v>50.373469558663437</v>
      </c>
      <c r="P8">
        <v>68.394146341463426</v>
      </c>
      <c r="Q8">
        <v>5.5430674264007589</v>
      </c>
      <c r="R8">
        <v>8.5296577243293239</v>
      </c>
      <c r="S8">
        <v>6.7010968210361055</v>
      </c>
      <c r="T8">
        <v>0</v>
      </c>
      <c r="U8">
        <v>290.659380986739</v>
      </c>
      <c r="V8">
        <v>5.2705144855144868</v>
      </c>
      <c r="W8">
        <v>10.790782354374848</v>
      </c>
      <c r="X8">
        <v>37.468931102941305</v>
      </c>
      <c r="Y8">
        <v>0</v>
      </c>
      <c r="Z8">
        <v>3.3293303999999999</v>
      </c>
      <c r="AA8">
        <v>10.705612319999998</v>
      </c>
      <c r="AB8">
        <v>10.035570480000001</v>
      </c>
      <c r="AC8">
        <v>7.3819532319999999</v>
      </c>
      <c r="AD8">
        <v>9.2942918000000017</v>
      </c>
      <c r="AE8">
        <v>12.556885224</v>
      </c>
      <c r="AF8">
        <v>0</v>
      </c>
      <c r="AG8">
        <v>0</v>
      </c>
      <c r="AH8">
        <v>38.6785104</v>
      </c>
      <c r="AI8">
        <v>7.9218790000000006</v>
      </c>
      <c r="AJ8">
        <v>0</v>
      </c>
      <c r="AK8">
        <v>12.891999999999998</v>
      </c>
      <c r="AL8">
        <v>20.155329999999999</v>
      </c>
      <c r="AM8">
        <v>1.3203047619047616</v>
      </c>
      <c r="AN8">
        <v>0</v>
      </c>
      <c r="AO8">
        <v>6.1234320000000002</v>
      </c>
      <c r="AP8">
        <v>3.2700086999999995</v>
      </c>
      <c r="AQ8">
        <v>0</v>
      </c>
      <c r="AR8">
        <v>12.338304000000001</v>
      </c>
      <c r="AS8">
        <v>8.0636668799999978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27.340975628692522</v>
      </c>
      <c r="BB8">
        <f t="shared" si="0"/>
        <v>767.45485913641414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51.733415066734828</v>
      </c>
      <c r="L9">
        <v>65.255183333861879</v>
      </c>
      <c r="M9">
        <v>0</v>
      </c>
      <c r="N9">
        <v>30.005096448925904</v>
      </c>
      <c r="O9">
        <v>50.373469558663437</v>
      </c>
      <c r="P9">
        <v>68.394146341463426</v>
      </c>
      <c r="Q9">
        <v>5.5430674264007589</v>
      </c>
      <c r="R9">
        <v>8.5296577243293239</v>
      </c>
      <c r="S9">
        <v>6.7010968210361055</v>
      </c>
      <c r="T9">
        <v>0</v>
      </c>
      <c r="U9">
        <v>290.659380986739</v>
      </c>
      <c r="V9">
        <v>5.2705144855144868</v>
      </c>
      <c r="W9">
        <v>10.790782354374848</v>
      </c>
      <c r="X9">
        <v>37.468931102941305</v>
      </c>
      <c r="Y9">
        <v>0</v>
      </c>
      <c r="Z9">
        <v>3.3293303999999999</v>
      </c>
      <c r="AA9">
        <v>10.705612319999998</v>
      </c>
      <c r="AB9">
        <v>10.035570480000001</v>
      </c>
      <c r="AC9">
        <v>7.3819532319999999</v>
      </c>
      <c r="AD9">
        <v>9.2942918000000017</v>
      </c>
      <c r="AE9">
        <v>12.556885224</v>
      </c>
      <c r="AF9">
        <v>0</v>
      </c>
      <c r="AG9">
        <v>0</v>
      </c>
      <c r="AH9">
        <v>38.6785104</v>
      </c>
      <c r="AI9">
        <v>7.9218790000000006</v>
      </c>
      <c r="AJ9">
        <v>0</v>
      </c>
      <c r="AK9">
        <v>12.891999999999998</v>
      </c>
      <c r="AL9">
        <v>20.155329999999999</v>
      </c>
      <c r="AM9">
        <v>1.3203047619047616</v>
      </c>
      <c r="AN9">
        <v>0</v>
      </c>
      <c r="AO9">
        <v>6.1234320000000002</v>
      </c>
      <c r="AP9">
        <v>3.2537400000000001</v>
      </c>
      <c r="AQ9">
        <v>0</v>
      </c>
      <c r="AR9">
        <v>12.338304000000001</v>
      </c>
      <c r="AS9">
        <v>8.0636668799999978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27.340277987956494</v>
      </c>
      <c r="BB9">
        <f t="shared" si="0"/>
        <v>767.43527416093366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51.737428982951364</v>
      </c>
      <c r="L10">
        <v>65.255183333861879</v>
      </c>
      <c r="M10">
        <v>0</v>
      </c>
      <c r="N10">
        <v>30.005096448925904</v>
      </c>
      <c r="O10">
        <v>50.373469558663437</v>
      </c>
      <c r="P10">
        <v>68.394146341463426</v>
      </c>
      <c r="Q10">
        <v>5.5430674264007589</v>
      </c>
      <c r="R10">
        <v>8.5296577243293239</v>
      </c>
      <c r="S10">
        <v>6.7010968210361055</v>
      </c>
      <c r="T10">
        <v>0</v>
      </c>
      <c r="U10">
        <v>290.659380986739</v>
      </c>
      <c r="V10">
        <v>5.2705144855144868</v>
      </c>
      <c r="W10">
        <v>10.790782354374848</v>
      </c>
      <c r="X10">
        <v>37.468931102941305</v>
      </c>
      <c r="Y10">
        <v>0</v>
      </c>
      <c r="Z10">
        <v>3.3293303999999999</v>
      </c>
      <c r="AA10">
        <v>10.705612319999998</v>
      </c>
      <c r="AB10">
        <v>10.035570480000001</v>
      </c>
      <c r="AC10">
        <v>7.3819532319999999</v>
      </c>
      <c r="AD10">
        <v>9.2942918000000017</v>
      </c>
      <c r="AE10">
        <v>12.556885224</v>
      </c>
      <c r="AF10">
        <v>0</v>
      </c>
      <c r="AG10">
        <v>0</v>
      </c>
      <c r="AH10">
        <v>38.6785104</v>
      </c>
      <c r="AI10">
        <v>7.9218790000000006</v>
      </c>
      <c r="AJ10">
        <v>0</v>
      </c>
      <c r="AK10">
        <v>12.891999999999998</v>
      </c>
      <c r="AL10">
        <v>20.155329999999999</v>
      </c>
      <c r="AM10">
        <v>1.3203047619047616</v>
      </c>
      <c r="AN10">
        <v>0</v>
      </c>
      <c r="AO10">
        <v>6.1234320000000002</v>
      </c>
      <c r="AP10">
        <v>3.2537400000000001</v>
      </c>
      <c r="AQ10">
        <v>0</v>
      </c>
      <c r="AR10">
        <v>12.338304000000001</v>
      </c>
      <c r="AS10">
        <v>8.2003391999999984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27.345117606692526</v>
      </c>
      <c r="BB10">
        <f t="shared" si="0"/>
        <v>767.57112077841418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51.790603022294832</v>
      </c>
      <c r="L11">
        <v>65.254943554576002</v>
      </c>
      <c r="M11">
        <v>0</v>
      </c>
      <c r="N11">
        <v>30.005096448925904</v>
      </c>
      <c r="O11">
        <v>50.373469558663437</v>
      </c>
      <c r="P11">
        <v>68.394146341463426</v>
      </c>
      <c r="Q11">
        <v>5.5430674264007589</v>
      </c>
      <c r="R11">
        <v>8.5296577243293239</v>
      </c>
      <c r="S11">
        <v>6.7010968210361055</v>
      </c>
      <c r="T11">
        <v>0</v>
      </c>
      <c r="U11">
        <v>290.659380986739</v>
      </c>
      <c r="V11">
        <v>5.2705144855144868</v>
      </c>
      <c r="W11">
        <v>10.790782354374848</v>
      </c>
      <c r="X11">
        <v>37.468931102941305</v>
      </c>
      <c r="Y11">
        <v>0</v>
      </c>
      <c r="Z11">
        <v>3.3293303999999999</v>
      </c>
      <c r="AA11">
        <v>10.705612319999998</v>
      </c>
      <c r="AB11">
        <v>10.035570480000001</v>
      </c>
      <c r="AC11">
        <v>7.3819532319999999</v>
      </c>
      <c r="AD11">
        <v>9.2942918000000017</v>
      </c>
      <c r="AE11">
        <v>12.556885224</v>
      </c>
      <c r="AF11">
        <v>0</v>
      </c>
      <c r="AG11">
        <v>0</v>
      </c>
      <c r="AH11">
        <v>38.6785104</v>
      </c>
      <c r="AI11">
        <v>4.0417749999999995</v>
      </c>
      <c r="AJ11">
        <v>0</v>
      </c>
      <c r="AK11">
        <v>12.891999999999998</v>
      </c>
      <c r="AL11">
        <v>20.155329999999999</v>
      </c>
      <c r="AM11">
        <v>1.3203047619047616</v>
      </c>
      <c r="AN11">
        <v>0</v>
      </c>
      <c r="AO11">
        <v>6.1234320000000002</v>
      </c>
      <c r="AP11">
        <v>3.2537400000000001</v>
      </c>
      <c r="AQ11">
        <v>0</v>
      </c>
      <c r="AR11">
        <v>12.338304000000001</v>
      </c>
      <c r="AS11">
        <v>8.2003391999999984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27.213462911722395</v>
      </c>
      <c r="BB11">
        <f t="shared" si="0"/>
        <v>763.87560573344183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51.790603022294832</v>
      </c>
      <c r="L12">
        <v>65.254943554576002</v>
      </c>
      <c r="M12">
        <v>0</v>
      </c>
      <c r="N12">
        <v>30.005096448925904</v>
      </c>
      <c r="O12">
        <v>50.373469558663437</v>
      </c>
      <c r="P12">
        <v>68.394146341463426</v>
      </c>
      <c r="Q12">
        <v>5.5430674264007589</v>
      </c>
      <c r="R12">
        <v>8.5296577243293239</v>
      </c>
      <c r="S12">
        <v>6.7010968210361055</v>
      </c>
      <c r="T12">
        <v>0</v>
      </c>
      <c r="U12">
        <v>290.659380986739</v>
      </c>
      <c r="V12">
        <v>5.2705144855144868</v>
      </c>
      <c r="W12">
        <v>10.790782354374848</v>
      </c>
      <c r="X12">
        <v>37.468931102941305</v>
      </c>
      <c r="Y12">
        <v>0</v>
      </c>
      <c r="Z12">
        <v>3.3293303999999999</v>
      </c>
      <c r="AA12">
        <v>10.705612319999998</v>
      </c>
      <c r="AB12">
        <v>10.035570480000001</v>
      </c>
      <c r="AC12">
        <v>7.3819532319999999</v>
      </c>
      <c r="AD12">
        <v>9.2942918000000017</v>
      </c>
      <c r="AE12">
        <v>12.556885224</v>
      </c>
      <c r="AF12">
        <v>0</v>
      </c>
      <c r="AG12">
        <v>0</v>
      </c>
      <c r="AH12">
        <v>38.6785104</v>
      </c>
      <c r="AI12">
        <v>4.0417749999999995</v>
      </c>
      <c r="AJ12">
        <v>0</v>
      </c>
      <c r="AK12">
        <v>12.891999999999998</v>
      </c>
      <c r="AL12">
        <v>20.155329999999999</v>
      </c>
      <c r="AM12">
        <v>1.3203047619047616</v>
      </c>
      <c r="AN12">
        <v>0</v>
      </c>
      <c r="AO12">
        <v>6.1234320000000002</v>
      </c>
      <c r="AP12">
        <v>3.2537400000000001</v>
      </c>
      <c r="AQ12">
        <v>0</v>
      </c>
      <c r="AR12">
        <v>12.338304000000001</v>
      </c>
      <c r="AS12">
        <v>8.0636668799999978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27.208761371722392</v>
      </c>
      <c r="BB12">
        <f t="shared" si="0"/>
        <v>763.74363495344187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51.790603022294832</v>
      </c>
      <c r="L13">
        <v>65.254943554576002</v>
      </c>
      <c r="M13">
        <v>0</v>
      </c>
      <c r="N13">
        <v>30.005096448925904</v>
      </c>
      <c r="O13">
        <v>50.373469558663437</v>
      </c>
      <c r="P13">
        <v>68.394146341463426</v>
      </c>
      <c r="Q13">
        <v>5.5430674264007589</v>
      </c>
      <c r="R13">
        <v>8.5296577243293239</v>
      </c>
      <c r="S13">
        <v>6.7010968210361055</v>
      </c>
      <c r="T13">
        <v>0</v>
      </c>
      <c r="U13">
        <v>286.73738271791768</v>
      </c>
      <c r="V13">
        <v>5.2705144855144868</v>
      </c>
      <c r="W13">
        <v>10.790782354374848</v>
      </c>
      <c r="X13">
        <v>37.468931102941305</v>
      </c>
      <c r="Y13">
        <v>0</v>
      </c>
      <c r="Z13">
        <v>3.3293303999999999</v>
      </c>
      <c r="AA13">
        <v>10.705612319999998</v>
      </c>
      <c r="AB13">
        <v>10.035570480000001</v>
      </c>
      <c r="AC13">
        <v>7.3819532319999999</v>
      </c>
      <c r="AD13">
        <v>9.2942918000000017</v>
      </c>
      <c r="AE13">
        <v>12.556885224</v>
      </c>
      <c r="AF13">
        <v>0</v>
      </c>
      <c r="AG13">
        <v>0</v>
      </c>
      <c r="AH13">
        <v>38.6785104</v>
      </c>
      <c r="AI13">
        <v>4.0417749999999995</v>
      </c>
      <c r="AJ13">
        <v>0</v>
      </c>
      <c r="AK13">
        <v>12.891999999999998</v>
      </c>
      <c r="AL13">
        <v>20.155329999999999</v>
      </c>
      <c r="AM13">
        <v>1.3203047619047616</v>
      </c>
      <c r="AN13">
        <v>0</v>
      </c>
      <c r="AO13">
        <v>6.1234320000000002</v>
      </c>
      <c r="AP13">
        <v>3.2537400000000001</v>
      </c>
      <c r="AQ13">
        <v>0</v>
      </c>
      <c r="AR13">
        <v>12.338304000000001</v>
      </c>
      <c r="AS13">
        <v>8.0636668799999978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27.073844631274927</v>
      </c>
      <c r="BB13">
        <f t="shared" si="0"/>
        <v>759.95655342506802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51.790603022294832</v>
      </c>
      <c r="L14">
        <v>65.254943554576002</v>
      </c>
      <c r="M14">
        <v>0</v>
      </c>
      <c r="N14">
        <v>30.005096448925904</v>
      </c>
      <c r="O14">
        <v>50.373469558663437</v>
      </c>
      <c r="P14">
        <v>68.394146341463426</v>
      </c>
      <c r="Q14">
        <v>5.5430674264007589</v>
      </c>
      <c r="R14">
        <v>8.5296577243293239</v>
      </c>
      <c r="S14">
        <v>6.7010968210361055</v>
      </c>
      <c r="T14">
        <v>0</v>
      </c>
      <c r="U14">
        <v>286.73738271791768</v>
      </c>
      <c r="V14">
        <v>5.2705144855144868</v>
      </c>
      <c r="W14">
        <v>10.790782354374848</v>
      </c>
      <c r="X14">
        <v>37.468931102941305</v>
      </c>
      <c r="Y14">
        <v>0</v>
      </c>
      <c r="Z14">
        <v>3.3293303999999999</v>
      </c>
      <c r="AA14">
        <v>10.705612319999998</v>
      </c>
      <c r="AB14">
        <v>10.035570480000001</v>
      </c>
      <c r="AC14">
        <v>7.3819532319999999</v>
      </c>
      <c r="AD14">
        <v>9.2942918000000017</v>
      </c>
      <c r="AE14">
        <v>12.556885224</v>
      </c>
      <c r="AF14">
        <v>0</v>
      </c>
      <c r="AG14">
        <v>0</v>
      </c>
      <c r="AH14">
        <v>38.6785104</v>
      </c>
      <c r="AI14">
        <v>4.0417749999999995</v>
      </c>
      <c r="AJ14">
        <v>0</v>
      </c>
      <c r="AK14">
        <v>12.891999999999998</v>
      </c>
      <c r="AL14">
        <v>20.155329999999999</v>
      </c>
      <c r="AM14">
        <v>1.3203047619047616</v>
      </c>
      <c r="AN14">
        <v>0</v>
      </c>
      <c r="AO14">
        <v>6.1234320000000002</v>
      </c>
      <c r="AP14">
        <v>3.2537400000000001</v>
      </c>
      <c r="AQ14">
        <v>0</v>
      </c>
      <c r="AR14">
        <v>12.338304000000001</v>
      </c>
      <c r="AS14">
        <v>8.2003391999999984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27.07854617127493</v>
      </c>
      <c r="BB14">
        <f t="shared" si="0"/>
        <v>760.08852420506798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19.997658899785819</v>
      </c>
      <c r="L15">
        <v>65.254943554576002</v>
      </c>
      <c r="M15">
        <v>0</v>
      </c>
      <c r="N15">
        <v>30.005096448925904</v>
      </c>
      <c r="O15">
        <v>50.373469558663437</v>
      </c>
      <c r="P15">
        <v>68.394146341463426</v>
      </c>
      <c r="Q15">
        <v>5.5430674264007589</v>
      </c>
      <c r="R15">
        <v>8.5296577243293239</v>
      </c>
      <c r="S15">
        <v>6.7010968210361055</v>
      </c>
      <c r="T15">
        <v>0</v>
      </c>
      <c r="U15">
        <v>286.73738271791768</v>
      </c>
      <c r="V15">
        <v>5.2705144855144868</v>
      </c>
      <c r="W15">
        <v>10.790782354374848</v>
      </c>
      <c r="X15">
        <v>37.468931102941305</v>
      </c>
      <c r="Y15">
        <v>0</v>
      </c>
      <c r="Z15">
        <v>3.3293303999999999</v>
      </c>
      <c r="AA15">
        <v>10.705612319999998</v>
      </c>
      <c r="AB15">
        <v>10.035570480000001</v>
      </c>
      <c r="AC15">
        <v>7.3819532319999999</v>
      </c>
      <c r="AD15">
        <v>9.2942918000000017</v>
      </c>
      <c r="AE15">
        <v>12.556885224</v>
      </c>
      <c r="AF15">
        <v>0</v>
      </c>
      <c r="AG15">
        <v>0</v>
      </c>
      <c r="AH15">
        <v>38.6785104</v>
      </c>
      <c r="AI15">
        <v>4.0417749999999995</v>
      </c>
      <c r="AJ15">
        <v>0</v>
      </c>
      <c r="AK15">
        <v>12.891999999999998</v>
      </c>
      <c r="AL15">
        <v>20.155329999999999</v>
      </c>
      <c r="AM15">
        <v>1.3203047619047616</v>
      </c>
      <c r="AN15">
        <v>0</v>
      </c>
      <c r="AO15">
        <v>6.1234320000000002</v>
      </c>
      <c r="AP15">
        <v>2.928366</v>
      </c>
      <c r="AQ15">
        <v>0</v>
      </c>
      <c r="AR15">
        <v>12.338304000000001</v>
      </c>
      <c r="AS15">
        <v>8.2003391999999984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25.973676226482986</v>
      </c>
      <c r="BB15">
        <f t="shared" si="0"/>
        <v>729.07507602735097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19.998154583262121</v>
      </c>
      <c r="L16">
        <v>65.255188674647357</v>
      </c>
      <c r="M16">
        <v>0</v>
      </c>
      <c r="N16">
        <v>30.005096448925904</v>
      </c>
      <c r="O16">
        <v>50.373469558663437</v>
      </c>
      <c r="P16">
        <v>68.394146341463426</v>
      </c>
      <c r="Q16">
        <v>5.5430674264007589</v>
      </c>
      <c r="R16">
        <v>8.5296577243293239</v>
      </c>
      <c r="S16">
        <v>6.7010968210361055</v>
      </c>
      <c r="T16">
        <v>0</v>
      </c>
      <c r="U16">
        <v>286.73738271791768</v>
      </c>
      <c r="V16">
        <v>5.2705144855144868</v>
      </c>
      <c r="W16">
        <v>10.790782354374848</v>
      </c>
      <c r="X16">
        <v>37.468931102941305</v>
      </c>
      <c r="Y16">
        <v>0</v>
      </c>
      <c r="Z16">
        <v>3.3293303999999999</v>
      </c>
      <c r="AA16">
        <v>10.705612319999998</v>
      </c>
      <c r="AB16">
        <v>10.035570480000001</v>
      </c>
      <c r="AC16">
        <v>7.3819532319999999</v>
      </c>
      <c r="AD16">
        <v>9.2942918000000017</v>
      </c>
      <c r="AE16">
        <v>12.556885224</v>
      </c>
      <c r="AF16">
        <v>0</v>
      </c>
      <c r="AG16">
        <v>0</v>
      </c>
      <c r="AH16">
        <v>38.6785104</v>
      </c>
      <c r="AI16">
        <v>4.0417749999999995</v>
      </c>
      <c r="AJ16">
        <v>0</v>
      </c>
      <c r="AK16">
        <v>12.891999999999998</v>
      </c>
      <c r="AL16">
        <v>20.155329999999999</v>
      </c>
      <c r="AM16">
        <v>1.3203047619047616</v>
      </c>
      <c r="AN16">
        <v>0</v>
      </c>
      <c r="AO16">
        <v>6.1234320000000002</v>
      </c>
      <c r="AP16">
        <v>2.928366</v>
      </c>
      <c r="AQ16">
        <v>0</v>
      </c>
      <c r="AR16">
        <v>13.600175999999998</v>
      </c>
      <c r="AS16">
        <v>8.0636668799999978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26.012408822294809</v>
      </c>
      <c r="BB16">
        <f t="shared" si="0"/>
        <v>730.16228391508685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19.998154583262121</v>
      </c>
      <c r="L17">
        <v>65.25461688496415</v>
      </c>
      <c r="M17">
        <v>0</v>
      </c>
      <c r="N17">
        <v>30.005096448925904</v>
      </c>
      <c r="O17">
        <v>50.373469558663437</v>
      </c>
      <c r="P17">
        <v>68.394146341463426</v>
      </c>
      <c r="Q17">
        <v>5.5430674264007589</v>
      </c>
      <c r="R17">
        <v>8.5296577243293239</v>
      </c>
      <c r="S17">
        <v>6.7010968210361055</v>
      </c>
      <c r="T17">
        <v>0</v>
      </c>
      <c r="U17">
        <v>286.73738271791768</v>
      </c>
      <c r="V17">
        <v>5.2705144855144868</v>
      </c>
      <c r="W17">
        <v>10.790782354374848</v>
      </c>
      <c r="X17">
        <v>37.468931102941305</v>
      </c>
      <c r="Y17">
        <v>0</v>
      </c>
      <c r="Z17">
        <v>3.3293303999999999</v>
      </c>
      <c r="AA17">
        <v>10.705612319999998</v>
      </c>
      <c r="AB17">
        <v>10.035570480000001</v>
      </c>
      <c r="AC17">
        <v>7.3819532319999999</v>
      </c>
      <c r="AD17">
        <v>9.2942918000000017</v>
      </c>
      <c r="AE17">
        <v>12.556885224</v>
      </c>
      <c r="AF17">
        <v>0</v>
      </c>
      <c r="AG17">
        <v>0</v>
      </c>
      <c r="AH17">
        <v>38.6785104</v>
      </c>
      <c r="AI17">
        <v>4.0417749999999995</v>
      </c>
      <c r="AJ17">
        <v>0</v>
      </c>
      <c r="AK17">
        <v>12.891999999999998</v>
      </c>
      <c r="AL17">
        <v>20.155329999999999</v>
      </c>
      <c r="AM17">
        <v>1.3203047619047616</v>
      </c>
      <c r="AN17">
        <v>0</v>
      </c>
      <c r="AO17">
        <v>6.1234320000000002</v>
      </c>
      <c r="AP17">
        <v>3.2862773999999995</v>
      </c>
      <c r="AQ17">
        <v>0</v>
      </c>
      <c r="AR17">
        <v>13.600175999999998</v>
      </c>
      <c r="AS17">
        <v>8.0636668799999978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26.024701291753864</v>
      </c>
      <c r="BB17">
        <f t="shared" si="0"/>
        <v>730.50733105594463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19.998154583262121</v>
      </c>
      <c r="L18">
        <v>65.2545274324833</v>
      </c>
      <c r="M18">
        <v>0</v>
      </c>
      <c r="N18">
        <v>30.005096448925904</v>
      </c>
      <c r="O18">
        <v>50.373469558663437</v>
      </c>
      <c r="P18">
        <v>68.394146341463426</v>
      </c>
      <c r="Q18">
        <v>5.5430674264007589</v>
      </c>
      <c r="R18">
        <v>8.5296577243293239</v>
      </c>
      <c r="S18">
        <v>6.7010968210361055</v>
      </c>
      <c r="T18">
        <v>0</v>
      </c>
      <c r="U18">
        <v>286.73738271791768</v>
      </c>
      <c r="V18">
        <v>5.2705144855144868</v>
      </c>
      <c r="W18">
        <v>10.790782354374848</v>
      </c>
      <c r="X18">
        <v>37.468931102941305</v>
      </c>
      <c r="Y18">
        <v>0</v>
      </c>
      <c r="Z18">
        <v>3.3293303999999999</v>
      </c>
      <c r="AA18">
        <v>10.705612319999998</v>
      </c>
      <c r="AB18">
        <v>10.035570480000001</v>
      </c>
      <c r="AC18">
        <v>7.3819532319999999</v>
      </c>
      <c r="AD18">
        <v>9.2942918000000017</v>
      </c>
      <c r="AE18">
        <v>12.556885224</v>
      </c>
      <c r="AF18">
        <v>0</v>
      </c>
      <c r="AG18">
        <v>0</v>
      </c>
      <c r="AH18">
        <v>38.6785104</v>
      </c>
      <c r="AI18">
        <v>4.0417749999999995</v>
      </c>
      <c r="AJ18">
        <v>0</v>
      </c>
      <c r="AK18">
        <v>12.891999999999998</v>
      </c>
      <c r="AL18">
        <v>20.155329999999999</v>
      </c>
      <c r="AM18">
        <v>1.3203047619047616</v>
      </c>
      <c r="AN18">
        <v>0</v>
      </c>
      <c r="AO18">
        <v>6.1234320000000002</v>
      </c>
      <c r="AP18">
        <v>3.2862773999999995</v>
      </c>
      <c r="AQ18">
        <v>0</v>
      </c>
      <c r="AR18">
        <v>13.600175999999998</v>
      </c>
      <c r="AS18">
        <v>8.0636668799999978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26.024698208888047</v>
      </c>
      <c r="BB18">
        <f t="shared" si="0"/>
        <v>730.50724468632961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19.998154583262121</v>
      </c>
      <c r="L19">
        <v>65.254972666461029</v>
      </c>
      <c r="M19">
        <v>0</v>
      </c>
      <c r="N19">
        <v>30.005096448925904</v>
      </c>
      <c r="O19">
        <v>50.373469558663437</v>
      </c>
      <c r="P19">
        <v>68.394146341463426</v>
      </c>
      <c r="Q19">
        <v>5.5430674264007589</v>
      </c>
      <c r="R19">
        <v>8.5296577243293239</v>
      </c>
      <c r="S19">
        <v>6.7010968210361055</v>
      </c>
      <c r="T19">
        <v>0</v>
      </c>
      <c r="U19">
        <v>286.73738271791768</v>
      </c>
      <c r="V19">
        <v>5.2705144855144868</v>
      </c>
      <c r="W19">
        <v>10.790782354374848</v>
      </c>
      <c r="X19">
        <v>37.468931102941305</v>
      </c>
      <c r="Y19">
        <v>0</v>
      </c>
      <c r="Z19">
        <v>3.3293303999999999</v>
      </c>
      <c r="AA19">
        <v>10.705612319999998</v>
      </c>
      <c r="AB19">
        <v>10.035570480000001</v>
      </c>
      <c r="AC19">
        <v>7.3819532319999999</v>
      </c>
      <c r="AD19">
        <v>9.2942918000000017</v>
      </c>
      <c r="AE19">
        <v>12.556885224</v>
      </c>
      <c r="AF19">
        <v>0</v>
      </c>
      <c r="AG19">
        <v>0</v>
      </c>
      <c r="AH19">
        <v>38.6785104</v>
      </c>
      <c r="AI19">
        <v>4.0417749999999995</v>
      </c>
      <c r="AJ19">
        <v>0</v>
      </c>
      <c r="AK19">
        <v>12.891999999999998</v>
      </c>
      <c r="AL19">
        <v>20.155329999999999</v>
      </c>
      <c r="AM19">
        <v>1.3203047619047616</v>
      </c>
      <c r="AN19">
        <v>0</v>
      </c>
      <c r="AO19">
        <v>6.1234320000000002</v>
      </c>
      <c r="AP19">
        <v>3.2862773999999995</v>
      </c>
      <c r="AQ19">
        <v>0</v>
      </c>
      <c r="AR19">
        <v>13.600175999999998</v>
      </c>
      <c r="AS19">
        <v>8.0636668799999978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26.024713531360113</v>
      </c>
      <c r="BB19">
        <f t="shared" si="0"/>
        <v>730.50767459783526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19.997658899785819</v>
      </c>
      <c r="L20">
        <v>65.25439308059002</v>
      </c>
      <c r="M20">
        <v>0</v>
      </c>
      <c r="N20">
        <v>30.005096448925904</v>
      </c>
      <c r="O20">
        <v>50.373469558663437</v>
      </c>
      <c r="P20">
        <v>68.394146341463426</v>
      </c>
      <c r="Q20">
        <v>5.5430674264007589</v>
      </c>
      <c r="R20">
        <v>8.5296577243293239</v>
      </c>
      <c r="S20">
        <v>6.7010968210361055</v>
      </c>
      <c r="T20">
        <v>0</v>
      </c>
      <c r="U20">
        <v>286.73738271791768</v>
      </c>
      <c r="V20">
        <v>5.2705144855144868</v>
      </c>
      <c r="W20">
        <v>10.790782354374848</v>
      </c>
      <c r="X20">
        <v>37.468931102941305</v>
      </c>
      <c r="Y20">
        <v>0</v>
      </c>
      <c r="Z20">
        <v>3.3293303999999999</v>
      </c>
      <c r="AA20">
        <v>10.705612319999998</v>
      </c>
      <c r="AB20">
        <v>10.035570480000001</v>
      </c>
      <c r="AC20">
        <v>7.3819532319999999</v>
      </c>
      <c r="AD20">
        <v>9.2942918000000017</v>
      </c>
      <c r="AE20">
        <v>12.556885224</v>
      </c>
      <c r="AF20">
        <v>0</v>
      </c>
      <c r="AG20">
        <v>0</v>
      </c>
      <c r="AH20">
        <v>38.6785104</v>
      </c>
      <c r="AI20">
        <v>4.0417749999999995</v>
      </c>
      <c r="AJ20">
        <v>0</v>
      </c>
      <c r="AK20">
        <v>12.891999999999998</v>
      </c>
      <c r="AL20">
        <v>20.155329999999999</v>
      </c>
      <c r="AM20">
        <v>1.3203047619047616</v>
      </c>
      <c r="AN20">
        <v>0</v>
      </c>
      <c r="AO20">
        <v>6.1234320000000002</v>
      </c>
      <c r="AP20">
        <v>3.2862773999999995</v>
      </c>
      <c r="AQ20">
        <v>0</v>
      </c>
      <c r="AR20">
        <v>12.338304000000001</v>
      </c>
      <c r="AS20">
        <v>8.0636668799999978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25.981267911865064</v>
      </c>
      <c r="BB20">
        <f t="shared" si="0"/>
        <v>729.28817294798296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19.998154583262121</v>
      </c>
      <c r="L21">
        <v>65.254982856854014</v>
      </c>
      <c r="M21">
        <v>0</v>
      </c>
      <c r="N21">
        <v>30.005096448925904</v>
      </c>
      <c r="O21">
        <v>50.373469558663437</v>
      </c>
      <c r="P21">
        <v>68.394146341463426</v>
      </c>
      <c r="Q21">
        <v>5.5430674264007589</v>
      </c>
      <c r="R21">
        <v>8.5296577243293239</v>
      </c>
      <c r="S21">
        <v>6.7010968210361055</v>
      </c>
      <c r="T21">
        <v>0</v>
      </c>
      <c r="U21">
        <v>286.73738271791768</v>
      </c>
      <c r="V21">
        <v>5.2705144855144868</v>
      </c>
      <c r="W21">
        <v>10.790782354374848</v>
      </c>
      <c r="X21">
        <v>37.468931102941305</v>
      </c>
      <c r="Y21">
        <v>0</v>
      </c>
      <c r="Z21">
        <v>3.3293303999999999</v>
      </c>
      <c r="AA21">
        <v>10.705612319999998</v>
      </c>
      <c r="AB21">
        <v>10.035570480000001</v>
      </c>
      <c r="AC21">
        <v>7.3819532319999999</v>
      </c>
      <c r="AD21">
        <v>9.2942918000000017</v>
      </c>
      <c r="AE21">
        <v>12.556885224</v>
      </c>
      <c r="AF21">
        <v>0</v>
      </c>
      <c r="AG21">
        <v>0</v>
      </c>
      <c r="AH21">
        <v>38.6785104</v>
      </c>
      <c r="AI21">
        <v>4.0417749999999995</v>
      </c>
      <c r="AJ21">
        <v>0</v>
      </c>
      <c r="AK21">
        <v>12.891999999999998</v>
      </c>
      <c r="AL21">
        <v>20.155329999999999</v>
      </c>
      <c r="AM21">
        <v>1.3203047619047616</v>
      </c>
      <c r="AN21">
        <v>0</v>
      </c>
      <c r="AO21">
        <v>6.1234320000000002</v>
      </c>
      <c r="AP21">
        <v>3.2862773999999995</v>
      </c>
      <c r="AQ21">
        <v>0</v>
      </c>
      <c r="AR21">
        <v>12.338304000000001</v>
      </c>
      <c r="AS21">
        <v>8.0636668799999978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25.981305280486811</v>
      </c>
      <c r="BB21">
        <f t="shared" si="0"/>
        <v>729.28922103910145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19.998154583262121</v>
      </c>
      <c r="L22">
        <v>65.254982856854014</v>
      </c>
      <c r="M22">
        <v>0</v>
      </c>
      <c r="N22">
        <v>30.005096448925904</v>
      </c>
      <c r="O22">
        <v>50.373469558663437</v>
      </c>
      <c r="P22">
        <v>68.394146341463426</v>
      </c>
      <c r="Q22">
        <v>5.5430674264007589</v>
      </c>
      <c r="R22">
        <v>8.5296577243293239</v>
      </c>
      <c r="S22">
        <v>6.7010968210361055</v>
      </c>
      <c r="T22">
        <v>0</v>
      </c>
      <c r="U22">
        <v>286.73738271791768</v>
      </c>
      <c r="V22">
        <v>5.2705144855144868</v>
      </c>
      <c r="W22">
        <v>10.790782354374848</v>
      </c>
      <c r="X22">
        <v>37.468931102941305</v>
      </c>
      <c r="Y22">
        <v>0</v>
      </c>
      <c r="Z22">
        <v>3.3293303999999999</v>
      </c>
      <c r="AA22">
        <v>10.705612319999998</v>
      </c>
      <c r="AB22">
        <v>10.035570480000001</v>
      </c>
      <c r="AC22">
        <v>7.3819532319999999</v>
      </c>
      <c r="AD22">
        <v>9.2942918000000017</v>
      </c>
      <c r="AE22">
        <v>12.556885224</v>
      </c>
      <c r="AF22">
        <v>0</v>
      </c>
      <c r="AG22">
        <v>0</v>
      </c>
      <c r="AH22">
        <v>38.6785104</v>
      </c>
      <c r="AI22">
        <v>4.0417749999999995</v>
      </c>
      <c r="AJ22">
        <v>0</v>
      </c>
      <c r="AK22">
        <v>12.891999999999998</v>
      </c>
      <c r="AL22">
        <v>20.155329999999999</v>
      </c>
      <c r="AM22">
        <v>1.3203047619047616</v>
      </c>
      <c r="AN22">
        <v>0</v>
      </c>
      <c r="AO22">
        <v>6.1234320000000002</v>
      </c>
      <c r="AP22">
        <v>3.2862773999999995</v>
      </c>
      <c r="AQ22">
        <v>0</v>
      </c>
      <c r="AR22">
        <v>12.338304000000001</v>
      </c>
      <c r="AS22">
        <v>8.2003391999999984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25.986006820486814</v>
      </c>
      <c r="BB22">
        <f t="shared" si="0"/>
        <v>729.42119181910141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19.997658899785819</v>
      </c>
      <c r="L23">
        <v>65.254943554576002</v>
      </c>
      <c r="M23">
        <v>0</v>
      </c>
      <c r="N23">
        <v>30.005096448925904</v>
      </c>
      <c r="O23">
        <v>50.373469558663437</v>
      </c>
      <c r="P23">
        <v>68.394146341463426</v>
      </c>
      <c r="Q23">
        <v>4.3498186215235792</v>
      </c>
      <c r="R23">
        <v>8.5296577243293239</v>
      </c>
      <c r="S23">
        <v>6.7010968210361055</v>
      </c>
      <c r="T23">
        <v>0</v>
      </c>
      <c r="U23">
        <v>286.73738271791768</v>
      </c>
      <c r="V23">
        <v>5.2705144855144868</v>
      </c>
      <c r="W23">
        <v>10.790782354374848</v>
      </c>
      <c r="X23">
        <v>37.468931102941305</v>
      </c>
      <c r="Y23">
        <v>0</v>
      </c>
      <c r="Z23">
        <v>3.3293303999999999</v>
      </c>
      <c r="AA23">
        <v>10.705612319999998</v>
      </c>
      <c r="AB23">
        <v>10.035570480000001</v>
      </c>
      <c r="AC23">
        <v>7.3819532319999999</v>
      </c>
      <c r="AD23">
        <v>9.2942918000000017</v>
      </c>
      <c r="AE23">
        <v>12.556885224</v>
      </c>
      <c r="AF23">
        <v>0</v>
      </c>
      <c r="AG23">
        <v>0</v>
      </c>
      <c r="AH23">
        <v>38.6785104</v>
      </c>
      <c r="AI23">
        <v>7.113524</v>
      </c>
      <c r="AJ23">
        <v>0</v>
      </c>
      <c r="AK23">
        <v>12.891999999999998</v>
      </c>
      <c r="AL23">
        <v>20.155329999999999</v>
      </c>
      <c r="AM23">
        <v>1.3203047619047616</v>
      </c>
      <c r="AN23">
        <v>0</v>
      </c>
      <c r="AO23">
        <v>6.1234320000000002</v>
      </c>
      <c r="AP23">
        <v>2.928366</v>
      </c>
      <c r="AQ23">
        <v>0</v>
      </c>
      <c r="AR23">
        <v>12.338304000000001</v>
      </c>
      <c r="AS23">
        <v>8.2003391999999984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26.038296531595208</v>
      </c>
      <c r="BB23">
        <f t="shared" si="0"/>
        <v>730.88895591736161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19.997658899785819</v>
      </c>
      <c r="L24">
        <v>65.254943554576002</v>
      </c>
      <c r="M24">
        <v>0</v>
      </c>
      <c r="N24">
        <v>30.005096448925904</v>
      </c>
      <c r="O24">
        <v>50.373469558663437</v>
      </c>
      <c r="P24">
        <v>68.394146341463426</v>
      </c>
      <c r="Q24">
        <v>4.3498186215235792</v>
      </c>
      <c r="R24">
        <v>8.5296577243293239</v>
      </c>
      <c r="S24">
        <v>6.7010968210361055</v>
      </c>
      <c r="T24">
        <v>0</v>
      </c>
      <c r="U24">
        <v>286.73738271791768</v>
      </c>
      <c r="V24">
        <v>5.2705144855144868</v>
      </c>
      <c r="W24">
        <v>10.790782354374848</v>
      </c>
      <c r="X24">
        <v>37.468931102941305</v>
      </c>
      <c r="Y24">
        <v>0</v>
      </c>
      <c r="Z24">
        <v>3.3293303999999999</v>
      </c>
      <c r="AA24">
        <v>10.705612319999998</v>
      </c>
      <c r="AB24">
        <v>10.035570480000001</v>
      </c>
      <c r="AC24">
        <v>7.3819532319999999</v>
      </c>
      <c r="AD24">
        <v>9.2942918000000017</v>
      </c>
      <c r="AE24">
        <v>12.556885224</v>
      </c>
      <c r="AF24">
        <v>0</v>
      </c>
      <c r="AG24">
        <v>0</v>
      </c>
      <c r="AH24">
        <v>38.6785104</v>
      </c>
      <c r="AI24">
        <v>7.113524</v>
      </c>
      <c r="AJ24">
        <v>0</v>
      </c>
      <c r="AK24">
        <v>12.891999999999998</v>
      </c>
      <c r="AL24">
        <v>20.155329999999999</v>
      </c>
      <c r="AM24">
        <v>1.3203047619047616</v>
      </c>
      <c r="AN24">
        <v>0</v>
      </c>
      <c r="AO24">
        <v>6.1234320000000002</v>
      </c>
      <c r="AP24">
        <v>2.928366</v>
      </c>
      <c r="AQ24">
        <v>0</v>
      </c>
      <c r="AR24">
        <v>12.338304000000001</v>
      </c>
      <c r="AS24">
        <v>8.0636668799999978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26.033594991595205</v>
      </c>
      <c r="BB24">
        <f t="shared" si="0"/>
        <v>730.75698513736154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51.790603022294832</v>
      </c>
      <c r="L25">
        <v>65.254943554576002</v>
      </c>
      <c r="M25">
        <v>0</v>
      </c>
      <c r="N25">
        <v>30.005096448925904</v>
      </c>
      <c r="O25">
        <v>50.373469558663437</v>
      </c>
      <c r="P25">
        <v>68.394146341463426</v>
      </c>
      <c r="Q25">
        <v>4.0591295336787558</v>
      </c>
      <c r="R25">
        <v>8.5296577243293239</v>
      </c>
      <c r="S25">
        <v>6.7010968210361055</v>
      </c>
      <c r="T25">
        <v>0</v>
      </c>
      <c r="U25">
        <v>286.73738271791768</v>
      </c>
      <c r="V25">
        <v>5.2705144855144868</v>
      </c>
      <c r="W25">
        <v>10.790782354374848</v>
      </c>
      <c r="X25">
        <v>37.468931102941305</v>
      </c>
      <c r="Y25">
        <v>0</v>
      </c>
      <c r="Z25">
        <v>3.3293303999999999</v>
      </c>
      <c r="AA25">
        <v>10.705612319999998</v>
      </c>
      <c r="AB25">
        <v>10.035570480000001</v>
      </c>
      <c r="AC25">
        <v>7.3819532319999999</v>
      </c>
      <c r="AD25">
        <v>9.2942918000000017</v>
      </c>
      <c r="AE25">
        <v>12.556885224</v>
      </c>
      <c r="AF25">
        <v>0</v>
      </c>
      <c r="AG25">
        <v>0</v>
      </c>
      <c r="AH25">
        <v>38.6785104</v>
      </c>
      <c r="AI25">
        <v>7.113524</v>
      </c>
      <c r="AJ25">
        <v>0</v>
      </c>
      <c r="AK25">
        <v>12.891999999999998</v>
      </c>
      <c r="AL25">
        <v>20.155329999999999</v>
      </c>
      <c r="AM25">
        <v>1.3203047619047616</v>
      </c>
      <c r="AN25">
        <v>0</v>
      </c>
      <c r="AO25">
        <v>6.1234320000000002</v>
      </c>
      <c r="AP25">
        <v>2.928366</v>
      </c>
      <c r="AQ25">
        <v>0</v>
      </c>
      <c r="AR25">
        <v>12.338304000000001</v>
      </c>
      <c r="AS25">
        <v>8.0636668799999978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27.117272416988083</v>
      </c>
      <c r="BB25">
        <f t="shared" si="0"/>
        <v>761.17556274663286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51.790603022294832</v>
      </c>
      <c r="L26">
        <v>65.254943554576002</v>
      </c>
      <c r="M26">
        <v>0</v>
      </c>
      <c r="N26">
        <v>30.005096448925904</v>
      </c>
      <c r="O26">
        <v>50.373469558663437</v>
      </c>
      <c r="P26">
        <v>68.394146341463426</v>
      </c>
      <c r="Q26">
        <v>4.0591295336787558</v>
      </c>
      <c r="R26">
        <v>8.5296577243293239</v>
      </c>
      <c r="S26">
        <v>6.7010968210361055</v>
      </c>
      <c r="T26">
        <v>0</v>
      </c>
      <c r="U26">
        <v>286.73738271791768</v>
      </c>
      <c r="V26">
        <v>5.2705144855144868</v>
      </c>
      <c r="W26">
        <v>10.790782354374848</v>
      </c>
      <c r="X26">
        <v>37.468931102941305</v>
      </c>
      <c r="Y26">
        <v>0</v>
      </c>
      <c r="Z26">
        <v>3.3293303999999999</v>
      </c>
      <c r="AA26">
        <v>10.705612319999998</v>
      </c>
      <c r="AB26">
        <v>10.035570480000001</v>
      </c>
      <c r="AC26">
        <v>7.3819532319999999</v>
      </c>
      <c r="AD26">
        <v>9.2942918000000017</v>
      </c>
      <c r="AE26">
        <v>12.556885224</v>
      </c>
      <c r="AF26">
        <v>0</v>
      </c>
      <c r="AG26">
        <v>0</v>
      </c>
      <c r="AH26">
        <v>38.6785104</v>
      </c>
      <c r="AI26">
        <v>7.113524</v>
      </c>
      <c r="AJ26">
        <v>0</v>
      </c>
      <c r="AK26">
        <v>12.891999999999998</v>
      </c>
      <c r="AL26">
        <v>20.155329999999999</v>
      </c>
      <c r="AM26">
        <v>1.3203047619047616</v>
      </c>
      <c r="AN26">
        <v>0</v>
      </c>
      <c r="AO26">
        <v>6.1234320000000002</v>
      </c>
      <c r="AP26">
        <v>2.928366</v>
      </c>
      <c r="AQ26">
        <v>0</v>
      </c>
      <c r="AR26">
        <v>12.338304000000001</v>
      </c>
      <c r="AS26">
        <v>8.2003391999999984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27.121973956988086</v>
      </c>
      <c r="BB26">
        <f t="shared" si="0"/>
        <v>761.30753352663282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0.27656074766355143</v>
      </c>
      <c r="J27">
        <v>4.1747448015122872</v>
      </c>
      <c r="K27">
        <v>51.790603022294832</v>
      </c>
      <c r="L27">
        <v>65.254943554576002</v>
      </c>
      <c r="M27">
        <v>0</v>
      </c>
      <c r="N27">
        <v>30.005096448925904</v>
      </c>
      <c r="O27">
        <v>50.373469558663437</v>
      </c>
      <c r="P27">
        <v>68.394146341463426</v>
      </c>
      <c r="Q27">
        <v>4.0591295336787558</v>
      </c>
      <c r="R27">
        <v>8.5296577243293239</v>
      </c>
      <c r="S27">
        <v>6.7010968210361055</v>
      </c>
      <c r="T27">
        <v>0</v>
      </c>
      <c r="U27">
        <v>286.73738271791768</v>
      </c>
      <c r="V27">
        <v>5.2705144855144868</v>
      </c>
      <c r="W27">
        <v>10.790782354374848</v>
      </c>
      <c r="X27">
        <v>37.468931102941305</v>
      </c>
      <c r="Y27">
        <v>0</v>
      </c>
      <c r="Z27">
        <v>3.3293303999999999</v>
      </c>
      <c r="AA27">
        <v>10.705612319999998</v>
      </c>
      <c r="AB27">
        <v>10.035570480000001</v>
      </c>
      <c r="AC27">
        <v>7.3819532319999999</v>
      </c>
      <c r="AD27">
        <v>9.2942918000000017</v>
      </c>
      <c r="AE27">
        <v>12.556885224</v>
      </c>
      <c r="AF27">
        <v>0</v>
      </c>
      <c r="AG27">
        <v>0</v>
      </c>
      <c r="AH27">
        <v>38.6785104</v>
      </c>
      <c r="AI27">
        <v>4.8501300000000001</v>
      </c>
      <c r="AJ27">
        <v>0</v>
      </c>
      <c r="AK27">
        <v>12.891999999999998</v>
      </c>
      <c r="AL27">
        <v>20.155329999999999</v>
      </c>
      <c r="AM27">
        <v>1.3203047619047616</v>
      </c>
      <c r="AN27">
        <v>0</v>
      </c>
      <c r="AO27">
        <v>6.1234320000000002</v>
      </c>
      <c r="AP27">
        <v>2.928366</v>
      </c>
      <c r="AQ27">
        <v>0</v>
      </c>
      <c r="AR27">
        <v>12.338304000000001</v>
      </c>
      <c r="AS27">
        <v>8.2003391999999984</v>
      </c>
      <c r="AT27">
        <v>0</v>
      </c>
      <c r="AU27">
        <v>0</v>
      </c>
      <c r="AV27">
        <v>0</v>
      </c>
      <c r="AW27">
        <v>0</v>
      </c>
      <c r="AX27">
        <v>0.27656074766355143</v>
      </c>
      <c r="AY27">
        <v>0</v>
      </c>
      <c r="AZ27">
        <v>0</v>
      </c>
      <c r="BA27">
        <v>27.206751703730205</v>
      </c>
      <c r="BB27">
        <f t="shared" si="0"/>
        <v>763.68722807673009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0.27656074766355143</v>
      </c>
      <c r="J28">
        <v>4.1747448015122872</v>
      </c>
      <c r="K28">
        <v>51.790603022294832</v>
      </c>
      <c r="L28">
        <v>65.254943554576002</v>
      </c>
      <c r="M28">
        <v>0</v>
      </c>
      <c r="N28">
        <v>30.005096448925904</v>
      </c>
      <c r="O28">
        <v>50.373469558663437</v>
      </c>
      <c r="P28">
        <v>68.394146341463426</v>
      </c>
      <c r="Q28">
        <v>4.0591295336787558</v>
      </c>
      <c r="R28">
        <v>8.5296577243293239</v>
      </c>
      <c r="S28">
        <v>6.7010968210361055</v>
      </c>
      <c r="T28">
        <v>0</v>
      </c>
      <c r="U28">
        <v>286.73738271791768</v>
      </c>
      <c r="V28">
        <v>5.2705144855144868</v>
      </c>
      <c r="W28">
        <v>10.790782354374848</v>
      </c>
      <c r="X28">
        <v>37.468931102941305</v>
      </c>
      <c r="Y28">
        <v>0</v>
      </c>
      <c r="Z28">
        <v>3.3293303999999999</v>
      </c>
      <c r="AA28">
        <v>10.705612319999998</v>
      </c>
      <c r="AB28">
        <v>10.035570480000001</v>
      </c>
      <c r="AC28">
        <v>7.3819532319999999</v>
      </c>
      <c r="AD28">
        <v>9.2942918000000017</v>
      </c>
      <c r="AE28">
        <v>12.556885224</v>
      </c>
      <c r="AF28">
        <v>0</v>
      </c>
      <c r="AG28">
        <v>0</v>
      </c>
      <c r="AH28">
        <v>38.6785104</v>
      </c>
      <c r="AI28">
        <v>4.8501300000000001</v>
      </c>
      <c r="AJ28">
        <v>0</v>
      </c>
      <c r="AK28">
        <v>12.891999999999998</v>
      </c>
      <c r="AL28">
        <v>20.155329999999999</v>
      </c>
      <c r="AM28">
        <v>1.3203047619047616</v>
      </c>
      <c r="AN28">
        <v>0</v>
      </c>
      <c r="AO28">
        <v>6.1234320000000002</v>
      </c>
      <c r="AP28">
        <v>2.928366</v>
      </c>
      <c r="AQ28">
        <v>0</v>
      </c>
      <c r="AR28">
        <v>12.338304000000001</v>
      </c>
      <c r="AS28">
        <v>8.0636668799999978</v>
      </c>
      <c r="AT28">
        <v>0</v>
      </c>
      <c r="AU28">
        <v>0</v>
      </c>
      <c r="AV28">
        <v>0</v>
      </c>
      <c r="AW28">
        <v>0</v>
      </c>
      <c r="AX28">
        <v>0.27656074766355143</v>
      </c>
      <c r="AY28">
        <v>0</v>
      </c>
      <c r="AZ28">
        <v>0</v>
      </c>
      <c r="BA28">
        <v>27.202050163730203</v>
      </c>
      <c r="BB28">
        <f t="shared" si="0"/>
        <v>763.55525729673013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0.27656074766355143</v>
      </c>
      <c r="J29">
        <v>4.1747448015122872</v>
      </c>
      <c r="K29">
        <v>51.790603022294832</v>
      </c>
      <c r="L29">
        <v>65.254943554576002</v>
      </c>
      <c r="M29">
        <v>0</v>
      </c>
      <c r="N29">
        <v>30.005096448925904</v>
      </c>
      <c r="O29">
        <v>50.373469558663437</v>
      </c>
      <c r="P29">
        <v>68.394146341463426</v>
      </c>
      <c r="Q29">
        <v>4.0591295336787558</v>
      </c>
      <c r="R29">
        <v>8.5296577243293239</v>
      </c>
      <c r="S29">
        <v>6.7010968210361055</v>
      </c>
      <c r="T29">
        <v>0</v>
      </c>
      <c r="U29">
        <v>286.73738271791768</v>
      </c>
      <c r="V29">
        <v>5.2705144855144868</v>
      </c>
      <c r="W29">
        <v>10.790782354374848</v>
      </c>
      <c r="X29">
        <v>37.468931102941305</v>
      </c>
      <c r="Y29">
        <v>0</v>
      </c>
      <c r="Z29">
        <v>3.3293303999999999</v>
      </c>
      <c r="AA29">
        <v>10.705612319999998</v>
      </c>
      <c r="AB29">
        <v>10.035570480000001</v>
      </c>
      <c r="AC29">
        <v>7.3819532319999999</v>
      </c>
      <c r="AD29">
        <v>9.2942918000000017</v>
      </c>
      <c r="AE29">
        <v>12.556885224</v>
      </c>
      <c r="AF29">
        <v>0</v>
      </c>
      <c r="AG29">
        <v>0</v>
      </c>
      <c r="AH29">
        <v>38.6785104</v>
      </c>
      <c r="AI29">
        <v>4.8501300000000001</v>
      </c>
      <c r="AJ29">
        <v>0</v>
      </c>
      <c r="AK29">
        <v>12.891999999999998</v>
      </c>
      <c r="AL29">
        <v>20.155329999999999</v>
      </c>
      <c r="AM29">
        <v>1.3203047619047616</v>
      </c>
      <c r="AN29">
        <v>0</v>
      </c>
      <c r="AO29">
        <v>6.1234320000000002</v>
      </c>
      <c r="AP29">
        <v>2.928366</v>
      </c>
      <c r="AQ29">
        <v>0</v>
      </c>
      <c r="AR29">
        <v>12.338304000000001</v>
      </c>
      <c r="AS29">
        <v>8.0636668799999978</v>
      </c>
      <c r="AT29">
        <v>0</v>
      </c>
      <c r="AU29">
        <v>0</v>
      </c>
      <c r="AV29">
        <v>0</v>
      </c>
      <c r="AW29">
        <v>0</v>
      </c>
      <c r="AX29">
        <v>0.27656074766355143</v>
      </c>
      <c r="AY29">
        <v>0</v>
      </c>
      <c r="AZ29">
        <v>0</v>
      </c>
      <c r="BA29">
        <v>27.202050163730203</v>
      </c>
      <c r="BB29">
        <f t="shared" si="0"/>
        <v>763.55525729673013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0.27656074766355143</v>
      </c>
      <c r="J30">
        <v>4.1747448015122872</v>
      </c>
      <c r="K30">
        <v>51.790603022294832</v>
      </c>
      <c r="L30">
        <v>65.254943554576002</v>
      </c>
      <c r="M30">
        <v>0</v>
      </c>
      <c r="N30">
        <v>30.005096448925904</v>
      </c>
      <c r="O30">
        <v>50.373469558663437</v>
      </c>
      <c r="P30">
        <v>68.394146341463426</v>
      </c>
      <c r="Q30">
        <v>4.0591295336787558</v>
      </c>
      <c r="R30">
        <v>8.5296577243293239</v>
      </c>
      <c r="S30">
        <v>6.7010968210361055</v>
      </c>
      <c r="T30">
        <v>0</v>
      </c>
      <c r="U30">
        <v>286.73738271791768</v>
      </c>
      <c r="V30">
        <v>5.2705144855144868</v>
      </c>
      <c r="W30">
        <v>10.790782354374848</v>
      </c>
      <c r="X30">
        <v>37.468931102941305</v>
      </c>
      <c r="Y30">
        <v>0</v>
      </c>
      <c r="Z30">
        <v>3.3293303999999999</v>
      </c>
      <c r="AA30">
        <v>10.705612319999998</v>
      </c>
      <c r="AB30">
        <v>10.035570480000001</v>
      </c>
      <c r="AC30">
        <v>7.3819532319999999</v>
      </c>
      <c r="AD30">
        <v>9.2942918000000017</v>
      </c>
      <c r="AE30">
        <v>12.556885224</v>
      </c>
      <c r="AF30">
        <v>0</v>
      </c>
      <c r="AG30">
        <v>0</v>
      </c>
      <c r="AH30">
        <v>38.6785104</v>
      </c>
      <c r="AI30">
        <v>12.610337999999997</v>
      </c>
      <c r="AJ30">
        <v>0</v>
      </c>
      <c r="AK30">
        <v>12.891999999999998</v>
      </c>
      <c r="AL30">
        <v>20.155329999999999</v>
      </c>
      <c r="AM30">
        <v>1.3203047619047616</v>
      </c>
      <c r="AN30">
        <v>0</v>
      </c>
      <c r="AO30">
        <v>6.1234320000000002</v>
      </c>
      <c r="AP30">
        <v>2.928366</v>
      </c>
      <c r="AQ30">
        <v>0</v>
      </c>
      <c r="AR30">
        <v>12.338304000000001</v>
      </c>
      <c r="AS30">
        <v>8.2003391999999984</v>
      </c>
      <c r="AT30">
        <v>0</v>
      </c>
      <c r="AU30">
        <v>0</v>
      </c>
      <c r="AV30">
        <v>0</v>
      </c>
      <c r="AW30">
        <v>0</v>
      </c>
      <c r="AX30">
        <v>0.27656074766355143</v>
      </c>
      <c r="AY30">
        <v>0</v>
      </c>
      <c r="AZ30">
        <v>0</v>
      </c>
      <c r="BA30">
        <v>27.4737029097302</v>
      </c>
      <c r="BB30">
        <f t="shared" si="0"/>
        <v>771.18048487073008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51.790603022294832</v>
      </c>
      <c r="L31">
        <v>65.254943554576002</v>
      </c>
      <c r="M31">
        <v>0</v>
      </c>
      <c r="N31">
        <v>30.005096448925904</v>
      </c>
      <c r="O31">
        <v>50.373469558663437</v>
      </c>
      <c r="P31">
        <v>68.394146341463426</v>
      </c>
      <c r="Q31">
        <v>4.0591295336787558</v>
      </c>
      <c r="R31">
        <v>8.5296577243293239</v>
      </c>
      <c r="S31">
        <v>6.7010968210361055</v>
      </c>
      <c r="T31">
        <v>0</v>
      </c>
      <c r="U31">
        <v>286.73738271791768</v>
      </c>
      <c r="V31">
        <v>5.2705144855144868</v>
      </c>
      <c r="W31">
        <v>10.790782354374848</v>
      </c>
      <c r="X31">
        <v>37.468931102941305</v>
      </c>
      <c r="Y31">
        <v>0</v>
      </c>
      <c r="Z31">
        <v>3.3293303999999999</v>
      </c>
      <c r="AA31">
        <v>10.705612319999998</v>
      </c>
      <c r="AB31">
        <v>10.035570480000001</v>
      </c>
      <c r="AC31">
        <v>7.3819532319999999</v>
      </c>
      <c r="AD31">
        <v>9.2942918000000017</v>
      </c>
      <c r="AE31">
        <v>12.556885224</v>
      </c>
      <c r="AF31">
        <v>0</v>
      </c>
      <c r="AG31">
        <v>0</v>
      </c>
      <c r="AH31">
        <v>38.6785104</v>
      </c>
      <c r="AI31">
        <v>12.610337999999997</v>
      </c>
      <c r="AJ31">
        <v>0</v>
      </c>
      <c r="AK31">
        <v>12.891999999999998</v>
      </c>
      <c r="AL31">
        <v>20.155329999999999</v>
      </c>
      <c r="AM31">
        <v>1.3203047619047616</v>
      </c>
      <c r="AN31">
        <v>0</v>
      </c>
      <c r="AO31">
        <v>6.1234320000000002</v>
      </c>
      <c r="AP31">
        <v>2.928366</v>
      </c>
      <c r="AQ31">
        <v>0</v>
      </c>
      <c r="AR31">
        <v>12.338304000000001</v>
      </c>
      <c r="AS31">
        <v>8.2003391999999984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27.311064510988082</v>
      </c>
      <c r="BB31">
        <f t="shared" si="0"/>
        <v>766.61525697263278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51.790603022294832</v>
      </c>
      <c r="L32">
        <v>65.254943554576002</v>
      </c>
      <c r="M32">
        <v>0</v>
      </c>
      <c r="N32">
        <v>30.005096448925904</v>
      </c>
      <c r="O32">
        <v>50.373469558663437</v>
      </c>
      <c r="P32">
        <v>68.394146341463426</v>
      </c>
      <c r="Q32">
        <v>4.0591295336787558</v>
      </c>
      <c r="R32">
        <v>8.5296577243293239</v>
      </c>
      <c r="S32">
        <v>6.7010968210361055</v>
      </c>
      <c r="T32">
        <v>0</v>
      </c>
      <c r="U32">
        <v>286.73738271791768</v>
      </c>
      <c r="V32">
        <v>5.2705144855144868</v>
      </c>
      <c r="W32">
        <v>10.790782354374848</v>
      </c>
      <c r="X32">
        <v>37.468931102941305</v>
      </c>
      <c r="Y32">
        <v>0</v>
      </c>
      <c r="Z32">
        <v>3.3293303999999999</v>
      </c>
      <c r="AA32">
        <v>10.705612319999998</v>
      </c>
      <c r="AB32">
        <v>10.035570480000001</v>
      </c>
      <c r="AC32">
        <v>7.3819532319999999</v>
      </c>
      <c r="AD32">
        <v>9.2942918000000017</v>
      </c>
      <c r="AE32">
        <v>12.556885224</v>
      </c>
      <c r="AF32">
        <v>0</v>
      </c>
      <c r="AG32">
        <v>0</v>
      </c>
      <c r="AH32">
        <v>38.6785104</v>
      </c>
      <c r="AI32">
        <v>12.610337999999997</v>
      </c>
      <c r="AJ32">
        <v>0</v>
      </c>
      <c r="AK32">
        <v>12.891999999999998</v>
      </c>
      <c r="AL32">
        <v>20.155329999999999</v>
      </c>
      <c r="AM32">
        <v>1.3203047619047616</v>
      </c>
      <c r="AN32">
        <v>0</v>
      </c>
      <c r="AO32">
        <v>6.1234320000000002</v>
      </c>
      <c r="AP32">
        <v>2.928366</v>
      </c>
      <c r="AQ32">
        <v>0</v>
      </c>
      <c r="AR32">
        <v>12.338304000000001</v>
      </c>
      <c r="AS32">
        <v>8.0636668799999978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27.306362970988079</v>
      </c>
      <c r="BB32">
        <f t="shared" si="0"/>
        <v>766.48328619263282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51.790603022294832</v>
      </c>
      <c r="L33">
        <v>65.254943554576002</v>
      </c>
      <c r="M33">
        <v>0</v>
      </c>
      <c r="N33">
        <v>30.005096448925904</v>
      </c>
      <c r="O33">
        <v>50.373469558663437</v>
      </c>
      <c r="P33">
        <v>68.394146341463426</v>
      </c>
      <c r="Q33">
        <v>4.0591295336787558</v>
      </c>
      <c r="R33">
        <v>8.5296577243293239</v>
      </c>
      <c r="S33">
        <v>6.7010968210361055</v>
      </c>
      <c r="T33">
        <v>0</v>
      </c>
      <c r="U33">
        <v>272.59140380431899</v>
      </c>
      <c r="V33">
        <v>5.2705144855144868</v>
      </c>
      <c r="W33">
        <v>10.790782354374848</v>
      </c>
      <c r="X33">
        <v>37.468931102941305</v>
      </c>
      <c r="Y33">
        <v>0</v>
      </c>
      <c r="Z33">
        <v>3.3293303999999999</v>
      </c>
      <c r="AA33">
        <v>10.705612319999998</v>
      </c>
      <c r="AB33">
        <v>10.035570480000001</v>
      </c>
      <c r="AC33">
        <v>7.3819532319999999</v>
      </c>
      <c r="AD33">
        <v>9.2942918000000017</v>
      </c>
      <c r="AE33">
        <v>12.556885224</v>
      </c>
      <c r="AF33">
        <v>0</v>
      </c>
      <c r="AG33">
        <v>0</v>
      </c>
      <c r="AH33">
        <v>38.6785104</v>
      </c>
      <c r="AI33">
        <v>12.610337999999997</v>
      </c>
      <c r="AJ33">
        <v>0</v>
      </c>
      <c r="AK33">
        <v>12.891999999999998</v>
      </c>
      <c r="AL33">
        <v>20.155329999999999</v>
      </c>
      <c r="AM33">
        <v>1.3203047619047616</v>
      </c>
      <c r="AN33">
        <v>0</v>
      </c>
      <c r="AO33">
        <v>6.1234320000000002</v>
      </c>
      <c r="AP33">
        <v>2.928366</v>
      </c>
      <c r="AQ33">
        <v>0</v>
      </c>
      <c r="AR33">
        <v>12.338304000000001</v>
      </c>
      <c r="AS33">
        <v>8.0636668799999978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26.819741296360309</v>
      </c>
      <c r="BB33">
        <f t="shared" si="0"/>
        <v>752.82392895366183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24.999397245541836</v>
      </c>
      <c r="L34">
        <v>65.254943554576002</v>
      </c>
      <c r="M34">
        <v>0</v>
      </c>
      <c r="N34">
        <v>30.005096448925904</v>
      </c>
      <c r="O34">
        <v>50.373469558663437</v>
      </c>
      <c r="P34">
        <v>68.394146341463426</v>
      </c>
      <c r="Q34">
        <v>4.0591295336787558</v>
      </c>
      <c r="R34">
        <v>8.5296577243293239</v>
      </c>
      <c r="S34">
        <v>6.7010968210361055</v>
      </c>
      <c r="T34">
        <v>0</v>
      </c>
      <c r="U34">
        <v>258.44230042810375</v>
      </c>
      <c r="V34">
        <v>5.2705144855144868</v>
      </c>
      <c r="W34">
        <v>10.790782354374848</v>
      </c>
      <c r="X34">
        <v>37.468931102941305</v>
      </c>
      <c r="Y34">
        <v>0</v>
      </c>
      <c r="Z34">
        <v>3.3293303999999999</v>
      </c>
      <c r="AA34">
        <v>10.705612319999998</v>
      </c>
      <c r="AB34">
        <v>10.035570480000001</v>
      </c>
      <c r="AC34">
        <v>7.3819532319999999</v>
      </c>
      <c r="AD34">
        <v>9.2942918000000017</v>
      </c>
      <c r="AE34">
        <v>12.556885224</v>
      </c>
      <c r="AF34">
        <v>0</v>
      </c>
      <c r="AG34">
        <v>0</v>
      </c>
      <c r="AH34">
        <v>38.6785104</v>
      </c>
      <c r="AI34">
        <v>12.610337999999997</v>
      </c>
      <c r="AJ34">
        <v>0</v>
      </c>
      <c r="AK34">
        <v>12.891999999999998</v>
      </c>
      <c r="AL34">
        <v>20.155329999999999</v>
      </c>
      <c r="AM34">
        <v>1.3203047619047616</v>
      </c>
      <c r="AN34">
        <v>0</v>
      </c>
      <c r="AO34">
        <v>6.1234320000000002</v>
      </c>
      <c r="AP34">
        <v>2.928366</v>
      </c>
      <c r="AQ34">
        <v>0</v>
      </c>
      <c r="AR34">
        <v>12.338304000000001</v>
      </c>
      <c r="AS34">
        <v>8.0636668799999978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25.411394756631108</v>
      </c>
      <c r="BB34">
        <f t="shared" si="0"/>
        <v>713.29196634042285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25.745328435018369</v>
      </c>
      <c r="L35">
        <v>65.254204047723491</v>
      </c>
      <c r="M35">
        <v>0</v>
      </c>
      <c r="N35">
        <v>30.005096448925904</v>
      </c>
      <c r="O35">
        <v>50.373469558663437</v>
      </c>
      <c r="P35">
        <v>68.394146341463426</v>
      </c>
      <c r="Q35">
        <v>4.0591295336787558</v>
      </c>
      <c r="R35">
        <v>8.5296577243293239</v>
      </c>
      <c r="S35">
        <v>6.7010968210361055</v>
      </c>
      <c r="T35">
        <v>0</v>
      </c>
      <c r="U35">
        <v>241.96071076306899</v>
      </c>
      <c r="V35">
        <v>5.2705144855144868</v>
      </c>
      <c r="W35">
        <v>10.790782354374848</v>
      </c>
      <c r="X35">
        <v>37.468931102941305</v>
      </c>
      <c r="Y35">
        <v>0</v>
      </c>
      <c r="Z35">
        <v>3.3293303999999999</v>
      </c>
      <c r="AA35">
        <v>10.705612319999998</v>
      </c>
      <c r="AB35">
        <v>10.035570480000001</v>
      </c>
      <c r="AC35">
        <v>7.3819532319999999</v>
      </c>
      <c r="AD35">
        <v>9.2942918000000017</v>
      </c>
      <c r="AE35">
        <v>12.556885224</v>
      </c>
      <c r="AF35">
        <v>0</v>
      </c>
      <c r="AG35">
        <v>0</v>
      </c>
      <c r="AH35">
        <v>38.6785104</v>
      </c>
      <c r="AI35">
        <v>12.610337999999997</v>
      </c>
      <c r="AJ35">
        <v>0</v>
      </c>
      <c r="AK35">
        <v>12.891999999999998</v>
      </c>
      <c r="AL35">
        <v>20.155329999999999</v>
      </c>
      <c r="AM35">
        <v>1.3203047619047616</v>
      </c>
      <c r="AN35">
        <v>0</v>
      </c>
      <c r="AO35">
        <v>6.1234320000000002</v>
      </c>
      <c r="AP35">
        <v>2.928366</v>
      </c>
      <c r="AQ35">
        <v>0</v>
      </c>
      <c r="AR35">
        <v>12.338304000000001</v>
      </c>
      <c r="AS35">
        <v>8.0636668799999978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24.870062805889322</v>
      </c>
      <c r="BB35">
        <f t="shared" si="0"/>
        <v>698.0969003087539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25.738445973145552</v>
      </c>
      <c r="L36">
        <v>65.254381158920239</v>
      </c>
      <c r="M36">
        <v>0</v>
      </c>
      <c r="N36">
        <v>30.005096448925904</v>
      </c>
      <c r="O36">
        <v>50.373469558663437</v>
      </c>
      <c r="P36">
        <v>68.394146341463426</v>
      </c>
      <c r="Q36">
        <v>4.0591295336787558</v>
      </c>
      <c r="R36">
        <v>8.5296577243293239</v>
      </c>
      <c r="S36">
        <v>6.7010968210361055</v>
      </c>
      <c r="T36">
        <v>0</v>
      </c>
      <c r="U36">
        <v>241.96071076306899</v>
      </c>
      <c r="V36">
        <v>5.2705144855144868</v>
      </c>
      <c r="W36">
        <v>10.790782354374848</v>
      </c>
      <c r="X36">
        <v>37.468931102941305</v>
      </c>
      <c r="Y36">
        <v>0</v>
      </c>
      <c r="Z36">
        <v>3.3293303999999999</v>
      </c>
      <c r="AA36">
        <v>10.705612319999998</v>
      </c>
      <c r="AB36">
        <v>10.035570480000001</v>
      </c>
      <c r="AC36">
        <v>7.3819532319999999</v>
      </c>
      <c r="AD36">
        <v>9.2942918000000017</v>
      </c>
      <c r="AE36">
        <v>12.556885224</v>
      </c>
      <c r="AF36">
        <v>0</v>
      </c>
      <c r="AG36">
        <v>0</v>
      </c>
      <c r="AH36">
        <v>38.6785104</v>
      </c>
      <c r="AI36">
        <v>4.8501300000000001</v>
      </c>
      <c r="AJ36">
        <v>0</v>
      </c>
      <c r="AK36">
        <v>12.891999999999998</v>
      </c>
      <c r="AL36">
        <v>20.155329999999999</v>
      </c>
      <c r="AM36">
        <v>1.3203047619047616</v>
      </c>
      <c r="AN36">
        <v>0</v>
      </c>
      <c r="AO36">
        <v>6.1234320000000002</v>
      </c>
      <c r="AP36">
        <v>2.928366</v>
      </c>
      <c r="AQ36">
        <v>0</v>
      </c>
      <c r="AR36">
        <v>12.338304000000001</v>
      </c>
      <c r="AS36">
        <v>8.0636668799999978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24.602880893713458</v>
      </c>
      <c r="BB36">
        <f t="shared" si="0"/>
        <v>690.59716887025388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51.789460407537234</v>
      </c>
      <c r="L37">
        <v>65.246473056727211</v>
      </c>
      <c r="M37">
        <v>0</v>
      </c>
      <c r="N37">
        <v>30.005096448925904</v>
      </c>
      <c r="O37">
        <v>50.373469558663437</v>
      </c>
      <c r="P37">
        <v>68.394146341463426</v>
      </c>
      <c r="Q37">
        <v>4.0591295336787558</v>
      </c>
      <c r="R37">
        <v>8.5296577243293239</v>
      </c>
      <c r="S37">
        <v>6.7010968210361055</v>
      </c>
      <c r="T37">
        <v>0</v>
      </c>
      <c r="U37">
        <v>241.96071076306899</v>
      </c>
      <c r="V37">
        <v>5.2705144855144868</v>
      </c>
      <c r="W37">
        <v>10.790782354374848</v>
      </c>
      <c r="X37">
        <v>37.468931102941305</v>
      </c>
      <c r="Y37">
        <v>0</v>
      </c>
      <c r="Z37">
        <v>3.3293303999999999</v>
      </c>
      <c r="AA37">
        <v>10.705612319999998</v>
      </c>
      <c r="AB37">
        <v>10.035570480000001</v>
      </c>
      <c r="AC37">
        <v>7.3819532319999999</v>
      </c>
      <c r="AD37">
        <v>9.2942918000000017</v>
      </c>
      <c r="AE37">
        <v>12.556885224</v>
      </c>
      <c r="AF37">
        <v>0</v>
      </c>
      <c r="AG37">
        <v>0</v>
      </c>
      <c r="AH37">
        <v>38.6785104</v>
      </c>
      <c r="AI37">
        <v>7.4368659999999993</v>
      </c>
      <c r="AJ37">
        <v>0</v>
      </c>
      <c r="AK37">
        <v>12.891999999999998</v>
      </c>
      <c r="AL37">
        <v>20.155329999999999</v>
      </c>
      <c r="AM37">
        <v>1.3203047619047616</v>
      </c>
      <c r="AN37">
        <v>0</v>
      </c>
      <c r="AO37">
        <v>6.1234320000000002</v>
      </c>
      <c r="AP37">
        <v>2.928366</v>
      </c>
      <c r="AQ37">
        <v>0</v>
      </c>
      <c r="AR37">
        <v>12.338304000000001</v>
      </c>
      <c r="AS37">
        <v>8.0636668799999978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25.587747440251288</v>
      </c>
      <c r="BB37">
        <f t="shared" si="0"/>
        <v>718.24214465591456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51.789460407537234</v>
      </c>
      <c r="L38">
        <v>65.254445807298183</v>
      </c>
      <c r="M38">
        <v>0</v>
      </c>
      <c r="N38">
        <v>30.005096448925904</v>
      </c>
      <c r="O38">
        <v>50.373469558663437</v>
      </c>
      <c r="P38">
        <v>68.394146341463426</v>
      </c>
      <c r="Q38">
        <v>4.0591295336787558</v>
      </c>
      <c r="R38">
        <v>8.5296577243293239</v>
      </c>
      <c r="S38">
        <v>6.7010968210361055</v>
      </c>
      <c r="T38">
        <v>0</v>
      </c>
      <c r="U38">
        <v>241.96071076306899</v>
      </c>
      <c r="V38">
        <v>5.2705144855144868</v>
      </c>
      <c r="W38">
        <v>10.790782354374848</v>
      </c>
      <c r="X38">
        <v>37.468931102941305</v>
      </c>
      <c r="Y38">
        <v>0</v>
      </c>
      <c r="Z38">
        <v>3.3293303999999999</v>
      </c>
      <c r="AA38">
        <v>10.705612319999998</v>
      </c>
      <c r="AB38">
        <v>10.035570480000001</v>
      </c>
      <c r="AC38">
        <v>7.3819532319999999</v>
      </c>
      <c r="AD38">
        <v>9.2942918000000017</v>
      </c>
      <c r="AE38">
        <v>12.556885224</v>
      </c>
      <c r="AF38">
        <v>0</v>
      </c>
      <c r="AG38">
        <v>0</v>
      </c>
      <c r="AH38">
        <v>38.6785104</v>
      </c>
      <c r="AI38">
        <v>7.4368659999999993</v>
      </c>
      <c r="AJ38">
        <v>0</v>
      </c>
      <c r="AK38">
        <v>12.891999999999998</v>
      </c>
      <c r="AL38">
        <v>20.155329999999999</v>
      </c>
      <c r="AM38">
        <v>1.3203047619047616</v>
      </c>
      <c r="AN38">
        <v>0</v>
      </c>
      <c r="AO38">
        <v>6.1234320000000002</v>
      </c>
      <c r="AP38">
        <v>2.928366</v>
      </c>
      <c r="AQ38">
        <v>0</v>
      </c>
      <c r="AR38">
        <v>12.338304000000001</v>
      </c>
      <c r="AS38">
        <v>8.0636668799999978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25.588021627989111</v>
      </c>
      <c r="BB38">
        <f t="shared" si="0"/>
        <v>718.24984321874774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51.788810866412419</v>
      </c>
      <c r="L39">
        <v>65.254445807298183</v>
      </c>
      <c r="M39">
        <v>0</v>
      </c>
      <c r="N39">
        <v>30.005096448925904</v>
      </c>
      <c r="O39">
        <v>50.373469558663437</v>
      </c>
      <c r="P39">
        <v>68.394146341463426</v>
      </c>
      <c r="Q39">
        <v>4.0591295336787558</v>
      </c>
      <c r="R39">
        <v>8.5296577243293239</v>
      </c>
      <c r="S39">
        <v>6.7010968210361055</v>
      </c>
      <c r="T39">
        <v>0</v>
      </c>
      <c r="U39">
        <v>241.96071076306899</v>
      </c>
      <c r="V39">
        <v>5.2705144855144868</v>
      </c>
      <c r="W39">
        <v>10.790782354374848</v>
      </c>
      <c r="X39">
        <v>37.468931102941305</v>
      </c>
      <c r="Y39">
        <v>0</v>
      </c>
      <c r="Z39">
        <v>1.6646651999999997</v>
      </c>
      <c r="AA39">
        <v>10.705612319999998</v>
      </c>
      <c r="AB39">
        <v>10.035570480000001</v>
      </c>
      <c r="AC39">
        <v>7.3819532319999999</v>
      </c>
      <c r="AD39">
        <v>9.2942918000000017</v>
      </c>
      <c r="AE39">
        <v>12.556885224</v>
      </c>
      <c r="AF39">
        <v>0</v>
      </c>
      <c r="AG39">
        <v>0</v>
      </c>
      <c r="AH39">
        <v>38.6785104</v>
      </c>
      <c r="AI39">
        <v>7.4368659999999993</v>
      </c>
      <c r="AJ39">
        <v>0</v>
      </c>
      <c r="AK39">
        <v>12.891999999999998</v>
      </c>
      <c r="AL39">
        <v>20.155329999999999</v>
      </c>
      <c r="AM39">
        <v>1.3203047619047616</v>
      </c>
      <c r="AN39">
        <v>0</v>
      </c>
      <c r="AO39">
        <v>6.1234320000000002</v>
      </c>
      <c r="AP39">
        <v>2.765679</v>
      </c>
      <c r="AQ39">
        <v>0</v>
      </c>
      <c r="AR39">
        <v>12.338304000000001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25.526454864559184</v>
      </c>
      <c r="BB39">
        <f t="shared" si="0"/>
        <v>716.52167664305284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51.789181405159034</v>
      </c>
      <c r="L40">
        <v>65.254445807298183</v>
      </c>
      <c r="M40">
        <v>0</v>
      </c>
      <c r="N40">
        <v>30.005096448925904</v>
      </c>
      <c r="O40">
        <v>50.373469558663437</v>
      </c>
      <c r="P40">
        <v>68.394146341463426</v>
      </c>
      <c r="Q40">
        <v>4.0591295336787558</v>
      </c>
      <c r="R40">
        <v>8.5296577243293239</v>
      </c>
      <c r="S40">
        <v>6.7010968210361055</v>
      </c>
      <c r="T40">
        <v>0</v>
      </c>
      <c r="U40">
        <v>241.96071076306899</v>
      </c>
      <c r="V40">
        <v>5.2705144855144868</v>
      </c>
      <c r="W40">
        <v>10.790782354374848</v>
      </c>
      <c r="X40">
        <v>37.468931102941305</v>
      </c>
      <c r="Y40">
        <v>0</v>
      </c>
      <c r="Z40">
        <v>0</v>
      </c>
      <c r="AA40">
        <v>10.705612319999998</v>
      </c>
      <c r="AB40">
        <v>10.035570480000001</v>
      </c>
      <c r="AC40">
        <v>7.3819532319999999</v>
      </c>
      <c r="AD40">
        <v>9.2942918000000017</v>
      </c>
      <c r="AE40">
        <v>12.556885224</v>
      </c>
      <c r="AF40">
        <v>0</v>
      </c>
      <c r="AG40">
        <v>0</v>
      </c>
      <c r="AH40">
        <v>38.6785104</v>
      </c>
      <c r="AI40">
        <v>7.4368659999999993</v>
      </c>
      <c r="AJ40">
        <v>0</v>
      </c>
      <c r="AK40">
        <v>12.891999999999998</v>
      </c>
      <c r="AL40">
        <v>20.155329999999999</v>
      </c>
      <c r="AM40">
        <v>1.3203047619047616</v>
      </c>
      <c r="AN40">
        <v>0</v>
      </c>
      <c r="AO40">
        <v>6.1234320000000002</v>
      </c>
      <c r="AP40">
        <v>2.765679</v>
      </c>
      <c r="AQ40">
        <v>0</v>
      </c>
      <c r="AR40">
        <v>12.338304000000001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25.469203124699092</v>
      </c>
      <c r="BB40">
        <f t="shared" si="0"/>
        <v>714.91463372165947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51.789181405159034</v>
      </c>
      <c r="L41">
        <v>65.254445807298183</v>
      </c>
      <c r="M41">
        <v>0</v>
      </c>
      <c r="N41">
        <v>30.005096448925904</v>
      </c>
      <c r="O41">
        <v>50.373469558663437</v>
      </c>
      <c r="P41">
        <v>68.394146341463426</v>
      </c>
      <c r="Q41">
        <v>5.5430674264007589</v>
      </c>
      <c r="R41">
        <v>8.5296577243293239</v>
      </c>
      <c r="S41">
        <v>6.7010968210361055</v>
      </c>
      <c r="T41">
        <v>0</v>
      </c>
      <c r="U41">
        <v>241.96071076306899</v>
      </c>
      <c r="V41">
        <v>5.2705144855144868</v>
      </c>
      <c r="W41">
        <v>10.790782354374848</v>
      </c>
      <c r="X41">
        <v>37.468931102941305</v>
      </c>
      <c r="Y41">
        <v>0</v>
      </c>
      <c r="Z41">
        <v>0</v>
      </c>
      <c r="AA41">
        <v>10.705612319999998</v>
      </c>
      <c r="AB41">
        <v>10.035570480000001</v>
      </c>
      <c r="AC41">
        <v>7.3819532319999999</v>
      </c>
      <c r="AD41">
        <v>9.2942918000000017</v>
      </c>
      <c r="AE41">
        <v>12.556885224</v>
      </c>
      <c r="AF41">
        <v>0</v>
      </c>
      <c r="AG41">
        <v>0</v>
      </c>
      <c r="AH41">
        <v>38.6785104</v>
      </c>
      <c r="AI41">
        <v>7.4368659999999993</v>
      </c>
      <c r="AJ41">
        <v>0</v>
      </c>
      <c r="AK41">
        <v>12.891999999999998</v>
      </c>
      <c r="AL41">
        <v>20.155329999999999</v>
      </c>
      <c r="AM41">
        <v>1.3203047619047616</v>
      </c>
      <c r="AN41">
        <v>0</v>
      </c>
      <c r="AO41">
        <v>6.1234320000000002</v>
      </c>
      <c r="AP41">
        <v>2.765679</v>
      </c>
      <c r="AQ41">
        <v>0</v>
      </c>
      <c r="AR41">
        <v>12.338304000000001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25.520250638985935</v>
      </c>
      <c r="BB41">
        <f t="shared" si="0"/>
        <v>716.34752410009469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51.789181405159034</v>
      </c>
      <c r="L42">
        <v>65.254445807298183</v>
      </c>
      <c r="M42">
        <v>0</v>
      </c>
      <c r="N42">
        <v>30.005096448925904</v>
      </c>
      <c r="O42">
        <v>50.373469558663437</v>
      </c>
      <c r="P42">
        <v>68.394146341463426</v>
      </c>
      <c r="Q42">
        <v>5.5430674264007589</v>
      </c>
      <c r="R42">
        <v>8.5296577243293239</v>
      </c>
      <c r="S42">
        <v>6.7010968210361055</v>
      </c>
      <c r="T42">
        <v>0</v>
      </c>
      <c r="U42">
        <v>241.96071076306899</v>
      </c>
      <c r="V42">
        <v>5.2705144855144868</v>
      </c>
      <c r="W42">
        <v>10.790782354374848</v>
      </c>
      <c r="X42">
        <v>37.468931102941305</v>
      </c>
      <c r="Y42">
        <v>0</v>
      </c>
      <c r="Z42">
        <v>0</v>
      </c>
      <c r="AA42">
        <v>10.705612319999998</v>
      </c>
      <c r="AB42">
        <v>10.035570480000001</v>
      </c>
      <c r="AC42">
        <v>7.3819532319999999</v>
      </c>
      <c r="AD42">
        <v>9.2942918000000017</v>
      </c>
      <c r="AE42">
        <v>12.556885224</v>
      </c>
      <c r="AF42">
        <v>0</v>
      </c>
      <c r="AG42">
        <v>0</v>
      </c>
      <c r="AH42">
        <v>38.6785104</v>
      </c>
      <c r="AI42">
        <v>7.4368659999999993</v>
      </c>
      <c r="AJ42">
        <v>0</v>
      </c>
      <c r="AK42">
        <v>12.891999999999998</v>
      </c>
      <c r="AL42">
        <v>20.155329999999999</v>
      </c>
      <c r="AM42">
        <v>1.3203047619047616</v>
      </c>
      <c r="AN42">
        <v>0</v>
      </c>
      <c r="AO42">
        <v>6.1234320000000002</v>
      </c>
      <c r="AP42">
        <v>2.765679</v>
      </c>
      <c r="AQ42">
        <v>0</v>
      </c>
      <c r="AR42">
        <v>12.338304000000001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25.520250638985935</v>
      </c>
      <c r="BB42">
        <f t="shared" si="0"/>
        <v>716.34752410009469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51.789181405159034</v>
      </c>
      <c r="L43">
        <v>65.254445807298183</v>
      </c>
      <c r="M43">
        <v>0</v>
      </c>
      <c r="N43">
        <v>30.005096448925904</v>
      </c>
      <c r="O43">
        <v>50.373469558663437</v>
      </c>
      <c r="P43">
        <v>68.394146341463426</v>
      </c>
      <c r="Q43">
        <v>5.5430674264007589</v>
      </c>
      <c r="R43">
        <v>8.5296577243293239</v>
      </c>
      <c r="S43">
        <v>6.7010968210361055</v>
      </c>
      <c r="T43">
        <v>0</v>
      </c>
      <c r="U43">
        <v>241.96071076306899</v>
      </c>
      <c r="V43">
        <v>5.2705144855144868</v>
      </c>
      <c r="W43">
        <v>10.790782354374848</v>
      </c>
      <c r="X43">
        <v>37.468931102941305</v>
      </c>
      <c r="Y43">
        <v>0</v>
      </c>
      <c r="Z43">
        <v>0</v>
      </c>
      <c r="AA43">
        <v>10.705612319999998</v>
      </c>
      <c r="AB43">
        <v>10.035570480000001</v>
      </c>
      <c r="AC43">
        <v>7.3819532319999999</v>
      </c>
      <c r="AD43">
        <v>9.2942918000000017</v>
      </c>
      <c r="AE43">
        <v>12.556885224</v>
      </c>
      <c r="AF43">
        <v>0</v>
      </c>
      <c r="AG43">
        <v>0</v>
      </c>
      <c r="AH43">
        <v>38.6785104</v>
      </c>
      <c r="AI43">
        <v>7.9218790000000006</v>
      </c>
      <c r="AJ43">
        <v>0</v>
      </c>
      <c r="AK43">
        <v>12.891999999999998</v>
      </c>
      <c r="AL43">
        <v>20.155329999999999</v>
      </c>
      <c r="AM43">
        <v>1.3203047619047616</v>
      </c>
      <c r="AN43">
        <v>0</v>
      </c>
      <c r="AO43">
        <v>6.1234320000000002</v>
      </c>
      <c r="AP43">
        <v>2.765679</v>
      </c>
      <c r="AQ43">
        <v>0</v>
      </c>
      <c r="AR43">
        <v>12.338304000000001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25.536934882985939</v>
      </c>
      <c r="BB43">
        <f t="shared" si="0"/>
        <v>716.81585285609458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51.789181405159034</v>
      </c>
      <c r="L44">
        <v>65.254445807298183</v>
      </c>
      <c r="M44">
        <v>0</v>
      </c>
      <c r="N44">
        <v>30.005096448925904</v>
      </c>
      <c r="O44">
        <v>50.373469558663437</v>
      </c>
      <c r="P44">
        <v>68.394146341463426</v>
      </c>
      <c r="Q44">
        <v>5.5430674264007589</v>
      </c>
      <c r="R44">
        <v>8.5296577243293239</v>
      </c>
      <c r="S44">
        <v>6.7010968210361055</v>
      </c>
      <c r="T44">
        <v>0</v>
      </c>
      <c r="U44">
        <v>241.96071076306899</v>
      </c>
      <c r="V44">
        <v>5.2705144855144868</v>
      </c>
      <c r="W44">
        <v>10.790782354374848</v>
      </c>
      <c r="X44">
        <v>37.468931102941305</v>
      </c>
      <c r="Y44">
        <v>0</v>
      </c>
      <c r="Z44">
        <v>0</v>
      </c>
      <c r="AA44">
        <v>10.705612319999998</v>
      </c>
      <c r="AB44">
        <v>10.035570480000001</v>
      </c>
      <c r="AC44">
        <v>7.3819532319999999</v>
      </c>
      <c r="AD44">
        <v>9.2942918000000017</v>
      </c>
      <c r="AE44">
        <v>12.556885224</v>
      </c>
      <c r="AF44">
        <v>0</v>
      </c>
      <c r="AG44">
        <v>0</v>
      </c>
      <c r="AH44">
        <v>38.6785104</v>
      </c>
      <c r="AI44">
        <v>7.9218790000000006</v>
      </c>
      <c r="AJ44">
        <v>0</v>
      </c>
      <c r="AK44">
        <v>12.891999999999998</v>
      </c>
      <c r="AL44">
        <v>20.155329999999999</v>
      </c>
      <c r="AM44">
        <v>1.3203047619047616</v>
      </c>
      <c r="AN44">
        <v>0</v>
      </c>
      <c r="AO44">
        <v>6.1234320000000002</v>
      </c>
      <c r="AP44">
        <v>2.765679</v>
      </c>
      <c r="AQ44">
        <v>0</v>
      </c>
      <c r="AR44">
        <v>12.338304000000001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25.536934882985939</v>
      </c>
      <c r="BB44">
        <f t="shared" si="0"/>
        <v>716.81585285609458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51.789181405159034</v>
      </c>
      <c r="L45">
        <v>65.254186547961211</v>
      </c>
      <c r="M45">
        <v>0</v>
      </c>
      <c r="N45">
        <v>30.005096448925904</v>
      </c>
      <c r="O45">
        <v>50.373469558663437</v>
      </c>
      <c r="P45">
        <v>68.394146341463426</v>
      </c>
      <c r="Q45">
        <v>5.5427683000604953</v>
      </c>
      <c r="R45">
        <v>8.5343930117736431</v>
      </c>
      <c r="S45">
        <v>6.6989587755102056</v>
      </c>
      <c r="T45">
        <v>0</v>
      </c>
      <c r="U45">
        <v>241.96071076306899</v>
      </c>
      <c r="V45">
        <v>5.269690201729107</v>
      </c>
      <c r="W45">
        <v>11.173694623309721</v>
      </c>
      <c r="X45">
        <v>37.468931102941305</v>
      </c>
      <c r="Y45">
        <v>0</v>
      </c>
      <c r="Z45">
        <v>0</v>
      </c>
      <c r="AA45">
        <v>10.705612319999998</v>
      </c>
      <c r="AB45">
        <v>10.035570480000001</v>
      </c>
      <c r="AC45">
        <v>7.3819532319999999</v>
      </c>
      <c r="AD45">
        <v>9.2942918000000017</v>
      </c>
      <c r="AE45">
        <v>12.556885224</v>
      </c>
      <c r="AF45">
        <v>0</v>
      </c>
      <c r="AG45">
        <v>0</v>
      </c>
      <c r="AH45">
        <v>38.6785104</v>
      </c>
      <c r="AI45">
        <v>11.31697</v>
      </c>
      <c r="AJ45">
        <v>0</v>
      </c>
      <c r="AK45">
        <v>12.891999999999998</v>
      </c>
      <c r="AL45">
        <v>20.155329999999999</v>
      </c>
      <c r="AM45">
        <v>1.3203047619047616</v>
      </c>
      <c r="AN45">
        <v>0</v>
      </c>
      <c r="AO45">
        <v>6.1234320000000002</v>
      </c>
      <c r="AP45">
        <v>2.765679</v>
      </c>
      <c r="AQ45">
        <v>0</v>
      </c>
      <c r="AR45">
        <v>12.338304000000001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25.666940401372401</v>
      </c>
      <c r="BB45">
        <f t="shared" si="0"/>
        <v>720.46506517909893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51.789181405159034</v>
      </c>
      <c r="L46">
        <v>65.254186547961211</v>
      </c>
      <c r="M46">
        <v>0</v>
      </c>
      <c r="N46">
        <v>30.005096448925904</v>
      </c>
      <c r="O46">
        <v>50.373469558663437</v>
      </c>
      <c r="P46">
        <v>68.394146341463426</v>
      </c>
      <c r="Q46">
        <v>5.5427683000604953</v>
      </c>
      <c r="R46">
        <v>8.5343930117736431</v>
      </c>
      <c r="S46">
        <v>6.6989587755102056</v>
      </c>
      <c r="T46">
        <v>0</v>
      </c>
      <c r="U46">
        <v>241.96071076306899</v>
      </c>
      <c r="V46">
        <v>5.269690201729107</v>
      </c>
      <c r="W46">
        <v>11.173694623309721</v>
      </c>
      <c r="X46">
        <v>37.468931102941305</v>
      </c>
      <c r="Y46">
        <v>0</v>
      </c>
      <c r="Z46">
        <v>0</v>
      </c>
      <c r="AA46">
        <v>10.705612319999998</v>
      </c>
      <c r="AB46">
        <v>10.035570480000001</v>
      </c>
      <c r="AC46">
        <v>7.3819532319999999</v>
      </c>
      <c r="AD46">
        <v>9.2942918000000017</v>
      </c>
      <c r="AE46">
        <v>12.556885224</v>
      </c>
      <c r="AF46">
        <v>0</v>
      </c>
      <c r="AG46">
        <v>0</v>
      </c>
      <c r="AH46">
        <v>38.6785104</v>
      </c>
      <c r="AI46">
        <v>11.31697</v>
      </c>
      <c r="AJ46">
        <v>0</v>
      </c>
      <c r="AK46">
        <v>12.891999999999998</v>
      </c>
      <c r="AL46">
        <v>20.155329999999999</v>
      </c>
      <c r="AM46">
        <v>1.3203047619047616</v>
      </c>
      <c r="AN46">
        <v>0</v>
      </c>
      <c r="AO46">
        <v>6.1234320000000002</v>
      </c>
      <c r="AP46">
        <v>2.765679</v>
      </c>
      <c r="AQ46">
        <v>0</v>
      </c>
      <c r="AR46">
        <v>12.338304000000001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25.666940401372401</v>
      </c>
      <c r="BB46">
        <f t="shared" si="0"/>
        <v>720.46506517909893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42.001808140657559</v>
      </c>
      <c r="L47">
        <v>65.254186547961211</v>
      </c>
      <c r="M47">
        <v>0</v>
      </c>
      <c r="N47">
        <v>30.005096448925904</v>
      </c>
      <c r="O47">
        <v>50.373469558663437</v>
      </c>
      <c r="P47">
        <v>68.394146341463426</v>
      </c>
      <c r="Q47">
        <v>5.5427683000604953</v>
      </c>
      <c r="R47">
        <v>8.5343930117736431</v>
      </c>
      <c r="S47">
        <v>6.6989587755102056</v>
      </c>
      <c r="T47">
        <v>0</v>
      </c>
      <c r="U47">
        <v>241.96071076306899</v>
      </c>
      <c r="V47">
        <v>5.269690201729107</v>
      </c>
      <c r="W47">
        <v>11.173694623309721</v>
      </c>
      <c r="X47">
        <v>37.468931102941305</v>
      </c>
      <c r="Y47">
        <v>0</v>
      </c>
      <c r="Z47">
        <v>0</v>
      </c>
      <c r="AA47">
        <v>10.705612319999998</v>
      </c>
      <c r="AB47">
        <v>10.035570480000001</v>
      </c>
      <c r="AC47">
        <v>7.3819532319999999</v>
      </c>
      <c r="AD47">
        <v>9.2942918000000017</v>
      </c>
      <c r="AE47">
        <v>12.556885224</v>
      </c>
      <c r="AF47">
        <v>0</v>
      </c>
      <c r="AG47">
        <v>0</v>
      </c>
      <c r="AH47">
        <v>38.6785104</v>
      </c>
      <c r="AI47">
        <v>11.31697</v>
      </c>
      <c r="AJ47">
        <v>0</v>
      </c>
      <c r="AK47">
        <v>12.891999999999998</v>
      </c>
      <c r="AL47">
        <v>20.155329999999999</v>
      </c>
      <c r="AM47">
        <v>1.3203047619047616</v>
      </c>
      <c r="AN47">
        <v>0</v>
      </c>
      <c r="AO47">
        <v>6.1234320000000002</v>
      </c>
      <c r="AP47">
        <v>1.9522439999999999</v>
      </c>
      <c r="AQ47">
        <v>0</v>
      </c>
      <c r="AR47">
        <v>12.338304000000001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25.302272675637624</v>
      </c>
      <c r="BB47">
        <f t="shared" si="0"/>
        <v>710.22892464033225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42.001808140657559</v>
      </c>
      <c r="L48">
        <v>65.254186547961211</v>
      </c>
      <c r="M48">
        <v>0</v>
      </c>
      <c r="N48">
        <v>30.005096448925904</v>
      </c>
      <c r="O48">
        <v>50.373469558663437</v>
      </c>
      <c r="P48">
        <v>68.394146341463426</v>
      </c>
      <c r="Q48">
        <v>5.5427683000604953</v>
      </c>
      <c r="R48">
        <v>8.5343930117736431</v>
      </c>
      <c r="S48">
        <v>6.6989587755102056</v>
      </c>
      <c r="T48">
        <v>0</v>
      </c>
      <c r="U48">
        <v>241.96071076306899</v>
      </c>
      <c r="V48">
        <v>5.269690201729107</v>
      </c>
      <c r="W48">
        <v>11.173694623309721</v>
      </c>
      <c r="X48">
        <v>37.468931102941305</v>
      </c>
      <c r="Y48">
        <v>0</v>
      </c>
      <c r="Z48">
        <v>0</v>
      </c>
      <c r="AA48">
        <v>10.705612319999998</v>
      </c>
      <c r="AB48">
        <v>10.035570480000001</v>
      </c>
      <c r="AC48">
        <v>7.3819532319999999</v>
      </c>
      <c r="AD48">
        <v>9.2942918000000017</v>
      </c>
      <c r="AE48">
        <v>12.556885224</v>
      </c>
      <c r="AF48">
        <v>0</v>
      </c>
      <c r="AG48">
        <v>0</v>
      </c>
      <c r="AH48">
        <v>38.6785104</v>
      </c>
      <c r="AI48">
        <v>11.31697</v>
      </c>
      <c r="AJ48">
        <v>0</v>
      </c>
      <c r="AK48">
        <v>12.891999999999998</v>
      </c>
      <c r="AL48">
        <v>20.155329999999999</v>
      </c>
      <c r="AM48">
        <v>1.3203047619047616</v>
      </c>
      <c r="AN48">
        <v>0</v>
      </c>
      <c r="AO48">
        <v>6.1234320000000002</v>
      </c>
      <c r="AP48">
        <v>1.9522439999999999</v>
      </c>
      <c r="AQ48">
        <v>0</v>
      </c>
      <c r="AR48">
        <v>12.338304000000001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25.302272675637624</v>
      </c>
      <c r="BB48">
        <f t="shared" si="0"/>
        <v>710.22892464033225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19.998154583262121</v>
      </c>
      <c r="L49">
        <v>65.254186547961211</v>
      </c>
      <c r="M49">
        <v>0</v>
      </c>
      <c r="N49">
        <v>30.005096448925904</v>
      </c>
      <c r="O49">
        <v>50.373469558663437</v>
      </c>
      <c r="P49">
        <v>68.394146341463426</v>
      </c>
      <c r="Q49">
        <v>5.5427683000604953</v>
      </c>
      <c r="R49">
        <v>8.5343930117736431</v>
      </c>
      <c r="S49">
        <v>6.6989587755102056</v>
      </c>
      <c r="T49">
        <v>0</v>
      </c>
      <c r="U49">
        <v>241.96071076306899</v>
      </c>
      <c r="V49">
        <v>5.269690201729107</v>
      </c>
      <c r="W49">
        <v>11.173694623309721</v>
      </c>
      <c r="X49">
        <v>37.468931102941305</v>
      </c>
      <c r="Y49">
        <v>0</v>
      </c>
      <c r="Z49">
        <v>0</v>
      </c>
      <c r="AA49">
        <v>10.705612319999998</v>
      </c>
      <c r="AB49">
        <v>10.035570480000001</v>
      </c>
      <c r="AC49">
        <v>7.3819532319999999</v>
      </c>
      <c r="AD49">
        <v>9.2942918000000017</v>
      </c>
      <c r="AE49">
        <v>12.556885224</v>
      </c>
      <c r="AF49">
        <v>0</v>
      </c>
      <c r="AG49">
        <v>0</v>
      </c>
      <c r="AH49">
        <v>38.6785104</v>
      </c>
      <c r="AI49">
        <v>11.31697</v>
      </c>
      <c r="AJ49">
        <v>0</v>
      </c>
      <c r="AK49">
        <v>12.891999999999998</v>
      </c>
      <c r="AL49">
        <v>13.279500000000002</v>
      </c>
      <c r="AM49">
        <v>1.3203047619047616</v>
      </c>
      <c r="AN49">
        <v>0</v>
      </c>
      <c r="AO49">
        <v>6.1234320000000002</v>
      </c>
      <c r="AP49">
        <v>1.9522439999999999</v>
      </c>
      <c r="AQ49">
        <v>0</v>
      </c>
      <c r="AR49">
        <v>12.338304000000001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24.308818479149696</v>
      </c>
      <c r="BB49">
        <f t="shared" si="0"/>
        <v>682.34289527942451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19.998154583262121</v>
      </c>
      <c r="L50">
        <v>65.254186547961211</v>
      </c>
      <c r="M50">
        <v>0</v>
      </c>
      <c r="N50">
        <v>30.005096448925904</v>
      </c>
      <c r="O50">
        <v>50.373469558663437</v>
      </c>
      <c r="P50">
        <v>68.394146341463426</v>
      </c>
      <c r="Q50">
        <v>5.5427683000604953</v>
      </c>
      <c r="R50">
        <v>8.5343930117736431</v>
      </c>
      <c r="S50">
        <v>6.6989587755102056</v>
      </c>
      <c r="T50">
        <v>0</v>
      </c>
      <c r="U50">
        <v>241.96071076306899</v>
      </c>
      <c r="V50">
        <v>5.269690201729107</v>
      </c>
      <c r="W50">
        <v>11.173694623309721</v>
      </c>
      <c r="X50">
        <v>37.468931102941305</v>
      </c>
      <c r="Y50">
        <v>0</v>
      </c>
      <c r="Z50">
        <v>0</v>
      </c>
      <c r="AA50">
        <v>10.705612319999998</v>
      </c>
      <c r="AB50">
        <v>10.035570480000001</v>
      </c>
      <c r="AC50">
        <v>7.3819532319999999</v>
      </c>
      <c r="AD50">
        <v>9.2942918000000017</v>
      </c>
      <c r="AE50">
        <v>12.556885224</v>
      </c>
      <c r="AF50">
        <v>0</v>
      </c>
      <c r="AG50">
        <v>0</v>
      </c>
      <c r="AH50">
        <v>38.6785104</v>
      </c>
      <c r="AI50">
        <v>11.31697</v>
      </c>
      <c r="AJ50">
        <v>0</v>
      </c>
      <c r="AK50">
        <v>12.891999999999998</v>
      </c>
      <c r="AL50">
        <v>13.279500000000002</v>
      </c>
      <c r="AM50">
        <v>1.3203047619047616</v>
      </c>
      <c r="AN50">
        <v>0</v>
      </c>
      <c r="AO50">
        <v>6.1234320000000002</v>
      </c>
      <c r="AP50">
        <v>1.9522439999999999</v>
      </c>
      <c r="AQ50">
        <v>0</v>
      </c>
      <c r="AR50">
        <v>12.338304000000001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24.308818479149696</v>
      </c>
      <c r="BB50">
        <f t="shared" si="0"/>
        <v>682.34289527942451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19.998154583262121</v>
      </c>
      <c r="L51">
        <v>65.254186547961211</v>
      </c>
      <c r="M51">
        <v>0</v>
      </c>
      <c r="N51">
        <v>30.005096448925904</v>
      </c>
      <c r="O51">
        <v>50.373469558663437</v>
      </c>
      <c r="P51">
        <v>68.394146341463426</v>
      </c>
      <c r="Q51">
        <v>5.5427683000604953</v>
      </c>
      <c r="R51">
        <v>8.5343930117736431</v>
      </c>
      <c r="S51">
        <v>6.6989587755102056</v>
      </c>
      <c r="T51">
        <v>0</v>
      </c>
      <c r="U51">
        <v>241.96071076306899</v>
      </c>
      <c r="V51">
        <v>5.269690201729107</v>
      </c>
      <c r="W51">
        <v>11.173694623309721</v>
      </c>
      <c r="X51">
        <v>37.468931102941305</v>
      </c>
      <c r="Y51">
        <v>0</v>
      </c>
      <c r="Z51">
        <v>0</v>
      </c>
      <c r="AA51">
        <v>10.705612319999998</v>
      </c>
      <c r="AB51">
        <v>10.035570480000001</v>
      </c>
      <c r="AC51">
        <v>7.3819532319999999</v>
      </c>
      <c r="AD51">
        <v>9.2942918000000017</v>
      </c>
      <c r="AE51">
        <v>12.556885224</v>
      </c>
      <c r="AF51">
        <v>0</v>
      </c>
      <c r="AG51">
        <v>0</v>
      </c>
      <c r="AH51">
        <v>38.6785104</v>
      </c>
      <c r="AI51">
        <v>12.610337999999997</v>
      </c>
      <c r="AJ51">
        <v>0</v>
      </c>
      <c r="AK51">
        <v>12.891999999999998</v>
      </c>
      <c r="AL51">
        <v>13.279500000000002</v>
      </c>
      <c r="AM51">
        <v>1.3203047619047616</v>
      </c>
      <c r="AN51">
        <v>0</v>
      </c>
      <c r="AO51">
        <v>6.1234320000000002</v>
      </c>
      <c r="AP51">
        <v>2.2776180000000004</v>
      </c>
      <c r="AQ51">
        <v>0</v>
      </c>
      <c r="AR51">
        <v>12.338304000000001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24.364503407149694</v>
      </c>
      <c r="BB51">
        <f t="shared" si="0"/>
        <v>683.90595235142462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19.998154583262121</v>
      </c>
      <c r="L52">
        <v>65.254186547961211</v>
      </c>
      <c r="M52">
        <v>0</v>
      </c>
      <c r="N52">
        <v>30.005096448925904</v>
      </c>
      <c r="O52">
        <v>50.373469558663437</v>
      </c>
      <c r="P52">
        <v>68.394146341463426</v>
      </c>
      <c r="Q52">
        <v>5.5427683000604953</v>
      </c>
      <c r="R52">
        <v>8.5343930117736431</v>
      </c>
      <c r="S52">
        <v>6.6989587755102056</v>
      </c>
      <c r="T52">
        <v>0</v>
      </c>
      <c r="U52">
        <v>241.96071076306899</v>
      </c>
      <c r="V52">
        <v>5.269690201729107</v>
      </c>
      <c r="W52">
        <v>11.173694623309721</v>
      </c>
      <c r="X52">
        <v>37.468931102941305</v>
      </c>
      <c r="Y52">
        <v>0</v>
      </c>
      <c r="Z52">
        <v>0</v>
      </c>
      <c r="AA52">
        <v>10.705612319999998</v>
      </c>
      <c r="AB52">
        <v>10.035570480000001</v>
      </c>
      <c r="AC52">
        <v>7.3819532319999999</v>
      </c>
      <c r="AD52">
        <v>9.2942918000000017</v>
      </c>
      <c r="AE52">
        <v>12.556885224</v>
      </c>
      <c r="AF52">
        <v>0</v>
      </c>
      <c r="AG52">
        <v>0</v>
      </c>
      <c r="AH52">
        <v>38.6785104</v>
      </c>
      <c r="AI52">
        <v>12.610337999999997</v>
      </c>
      <c r="AJ52">
        <v>0</v>
      </c>
      <c r="AK52">
        <v>12.891999999999998</v>
      </c>
      <c r="AL52">
        <v>13.279500000000002</v>
      </c>
      <c r="AM52">
        <v>1.3203047619047616</v>
      </c>
      <c r="AN52">
        <v>0</v>
      </c>
      <c r="AO52">
        <v>6.1234320000000002</v>
      </c>
      <c r="AP52">
        <v>2.765679</v>
      </c>
      <c r="AQ52">
        <v>0</v>
      </c>
      <c r="AR52">
        <v>12.338304000000001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24.381292553149695</v>
      </c>
      <c r="BB52">
        <f t="shared" si="0"/>
        <v>684.37722420542457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19.998154583262121</v>
      </c>
      <c r="L53">
        <v>65.254186547961211</v>
      </c>
      <c r="M53">
        <v>0</v>
      </c>
      <c r="N53">
        <v>30.005096448925904</v>
      </c>
      <c r="O53">
        <v>50.373469558663437</v>
      </c>
      <c r="P53">
        <v>68.394146341463426</v>
      </c>
      <c r="Q53">
        <v>5.5427683000604953</v>
      </c>
      <c r="R53">
        <v>8.5343930117736431</v>
      </c>
      <c r="S53">
        <v>6.6989587755102056</v>
      </c>
      <c r="T53">
        <v>0</v>
      </c>
      <c r="U53">
        <v>241.96071076306899</v>
      </c>
      <c r="V53">
        <v>5.269690201729107</v>
      </c>
      <c r="W53">
        <v>11.173694623309721</v>
      </c>
      <c r="X53">
        <v>37.468931102941305</v>
      </c>
      <c r="Y53">
        <v>0</v>
      </c>
      <c r="Z53">
        <v>0</v>
      </c>
      <c r="AA53">
        <v>10.705612319999998</v>
      </c>
      <c r="AB53">
        <v>10.035570480000001</v>
      </c>
      <c r="AC53">
        <v>7.3819532319999999</v>
      </c>
      <c r="AD53">
        <v>9.2942918000000017</v>
      </c>
      <c r="AE53">
        <v>12.556885224</v>
      </c>
      <c r="AF53">
        <v>0</v>
      </c>
      <c r="AG53">
        <v>0</v>
      </c>
      <c r="AH53">
        <v>38.6785104</v>
      </c>
      <c r="AI53">
        <v>12.610337999999997</v>
      </c>
      <c r="AJ53">
        <v>0</v>
      </c>
      <c r="AK53">
        <v>12.891999999999998</v>
      </c>
      <c r="AL53">
        <v>20.155329999999999</v>
      </c>
      <c r="AM53">
        <v>1.3203047619047616</v>
      </c>
      <c r="AN53">
        <v>0</v>
      </c>
      <c r="AO53">
        <v>6.1234320000000002</v>
      </c>
      <c r="AP53">
        <v>2.765679</v>
      </c>
      <c r="AQ53">
        <v>0</v>
      </c>
      <c r="AR53">
        <v>12.338304000000001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24.617821044199609</v>
      </c>
      <c r="BB53">
        <f t="shared" si="0"/>
        <v>691.01652571437478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35.488860671916022</v>
      </c>
      <c r="L54">
        <v>65.254186547961211</v>
      </c>
      <c r="M54">
        <v>0</v>
      </c>
      <c r="N54">
        <v>30.005096448925904</v>
      </c>
      <c r="O54">
        <v>50.373469558663437</v>
      </c>
      <c r="P54">
        <v>68.394146341463426</v>
      </c>
      <c r="Q54">
        <v>5.5427683000604953</v>
      </c>
      <c r="R54">
        <v>8.5343930117736431</v>
      </c>
      <c r="S54">
        <v>6.6989587755102056</v>
      </c>
      <c r="T54">
        <v>0</v>
      </c>
      <c r="U54">
        <v>241.96071076306899</v>
      </c>
      <c r="V54">
        <v>5.269690201729107</v>
      </c>
      <c r="W54">
        <v>11.173694623309721</v>
      </c>
      <c r="X54">
        <v>37.468931102941305</v>
      </c>
      <c r="Y54">
        <v>0</v>
      </c>
      <c r="Z54">
        <v>0</v>
      </c>
      <c r="AA54">
        <v>10.705612319999998</v>
      </c>
      <c r="AB54">
        <v>10.035570480000001</v>
      </c>
      <c r="AC54">
        <v>7.3819532319999999</v>
      </c>
      <c r="AD54">
        <v>9.2942918000000017</v>
      </c>
      <c r="AE54">
        <v>12.556885224</v>
      </c>
      <c r="AF54">
        <v>0</v>
      </c>
      <c r="AG54">
        <v>0</v>
      </c>
      <c r="AH54">
        <v>38.6785104</v>
      </c>
      <c r="AI54">
        <v>12.610337999999997</v>
      </c>
      <c r="AJ54">
        <v>0</v>
      </c>
      <c r="AK54">
        <v>12.891999999999998</v>
      </c>
      <c r="AL54">
        <v>21.247200000000003</v>
      </c>
      <c r="AM54">
        <v>1.3203047619047616</v>
      </c>
      <c r="AN54">
        <v>0</v>
      </c>
      <c r="AO54">
        <v>6.1234320000000002</v>
      </c>
      <c r="AP54">
        <v>2.765679</v>
      </c>
      <c r="AQ54">
        <v>0</v>
      </c>
      <c r="AR54">
        <v>12.338304000000001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25.188261840955356</v>
      </c>
      <c r="BB54">
        <f t="shared" si="0"/>
        <v>707.02866100627296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51.789181405159034</v>
      </c>
      <c r="L55">
        <v>65.254186547961211</v>
      </c>
      <c r="M55">
        <v>0</v>
      </c>
      <c r="N55">
        <v>30.005096448925904</v>
      </c>
      <c r="O55">
        <v>50.373469558663437</v>
      </c>
      <c r="P55">
        <v>68.394146341463426</v>
      </c>
      <c r="Q55">
        <v>5.5427683000604953</v>
      </c>
      <c r="R55">
        <v>8.5343930117736431</v>
      </c>
      <c r="S55">
        <v>6.6989587755102056</v>
      </c>
      <c r="T55">
        <v>0</v>
      </c>
      <c r="U55">
        <v>241.96071076306899</v>
      </c>
      <c r="V55">
        <v>5.269690201729107</v>
      </c>
      <c r="W55">
        <v>11.173694623309721</v>
      </c>
      <c r="X55">
        <v>37.468931102941305</v>
      </c>
      <c r="Y55">
        <v>0</v>
      </c>
      <c r="Z55">
        <v>0</v>
      </c>
      <c r="AA55">
        <v>10.705612319999998</v>
      </c>
      <c r="AB55">
        <v>10.035570480000001</v>
      </c>
      <c r="AC55">
        <v>7.3819532319999999</v>
      </c>
      <c r="AD55">
        <v>9.2942918000000017</v>
      </c>
      <c r="AE55">
        <v>12.556885224</v>
      </c>
      <c r="AF55">
        <v>0</v>
      </c>
      <c r="AG55">
        <v>0</v>
      </c>
      <c r="AH55">
        <v>38.6785104</v>
      </c>
      <c r="AI55">
        <v>12.610337999999997</v>
      </c>
      <c r="AJ55">
        <v>0</v>
      </c>
      <c r="AK55">
        <v>12.891999999999998</v>
      </c>
      <c r="AL55">
        <v>21.247200000000003</v>
      </c>
      <c r="AM55">
        <v>1.3203047619047616</v>
      </c>
      <c r="AN55">
        <v>0</v>
      </c>
      <c r="AO55">
        <v>6.1234320000000002</v>
      </c>
      <c r="AP55">
        <v>2.765679</v>
      </c>
      <c r="AQ55">
        <v>0</v>
      </c>
      <c r="AR55">
        <v>12.338304000000001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25.748992801905963</v>
      </c>
      <c r="BB55">
        <f t="shared" si="0"/>
        <v>722.76825077856529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51.789181405159034</v>
      </c>
      <c r="L56">
        <v>65.254186547961211</v>
      </c>
      <c r="M56">
        <v>0</v>
      </c>
      <c r="N56">
        <v>30.005096448925904</v>
      </c>
      <c r="O56">
        <v>50.373469558663437</v>
      </c>
      <c r="P56">
        <v>68.394146341463426</v>
      </c>
      <c r="Q56">
        <v>5.5427683000604953</v>
      </c>
      <c r="R56">
        <v>8.5343930117736431</v>
      </c>
      <c r="S56">
        <v>6.6989587755102056</v>
      </c>
      <c r="T56">
        <v>0</v>
      </c>
      <c r="U56">
        <v>241.96071076306899</v>
      </c>
      <c r="V56">
        <v>5.269690201729107</v>
      </c>
      <c r="W56">
        <v>11.173694623309721</v>
      </c>
      <c r="X56">
        <v>37.468931102941305</v>
      </c>
      <c r="Y56">
        <v>0</v>
      </c>
      <c r="Z56">
        <v>0</v>
      </c>
      <c r="AA56">
        <v>10.705612319999998</v>
      </c>
      <c r="AB56">
        <v>10.035570480000001</v>
      </c>
      <c r="AC56">
        <v>7.3819532319999999</v>
      </c>
      <c r="AD56">
        <v>9.2942918000000017</v>
      </c>
      <c r="AE56">
        <v>12.556885224</v>
      </c>
      <c r="AF56">
        <v>0</v>
      </c>
      <c r="AG56">
        <v>0</v>
      </c>
      <c r="AH56">
        <v>38.6785104</v>
      </c>
      <c r="AI56">
        <v>12.610337999999997</v>
      </c>
      <c r="AJ56">
        <v>0</v>
      </c>
      <c r="AK56">
        <v>12.891999999999998</v>
      </c>
      <c r="AL56">
        <v>21.247200000000003</v>
      </c>
      <c r="AM56">
        <v>1.3203047619047616</v>
      </c>
      <c r="AN56">
        <v>0</v>
      </c>
      <c r="AO56">
        <v>6.1234320000000002</v>
      </c>
      <c r="AP56">
        <v>2.765679</v>
      </c>
      <c r="AQ56">
        <v>0</v>
      </c>
      <c r="AR56">
        <v>12.338304000000001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25.748992801905963</v>
      </c>
      <c r="BB56">
        <f t="shared" si="0"/>
        <v>722.76825077856529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51.789181405159034</v>
      </c>
      <c r="L57">
        <v>65.254186547961211</v>
      </c>
      <c r="M57">
        <v>0</v>
      </c>
      <c r="N57">
        <v>30.005096448925904</v>
      </c>
      <c r="O57">
        <v>50.373469558663437</v>
      </c>
      <c r="P57">
        <v>68.394146341463426</v>
      </c>
      <c r="Q57">
        <v>5.5427683000604953</v>
      </c>
      <c r="R57">
        <v>8.5343930117736431</v>
      </c>
      <c r="S57">
        <v>6.6989587755102056</v>
      </c>
      <c r="T57">
        <v>0</v>
      </c>
      <c r="U57">
        <v>241.96071076306899</v>
      </c>
      <c r="V57">
        <v>5.269690201729107</v>
      </c>
      <c r="W57">
        <v>11.173694623309721</v>
      </c>
      <c r="X57">
        <v>37.468931102941305</v>
      </c>
      <c r="Y57">
        <v>0</v>
      </c>
      <c r="Z57">
        <v>0</v>
      </c>
      <c r="AA57">
        <v>10.705612319999998</v>
      </c>
      <c r="AB57">
        <v>10.035570480000001</v>
      </c>
      <c r="AC57">
        <v>7.3819532319999999</v>
      </c>
      <c r="AD57">
        <v>9.2942918000000017</v>
      </c>
      <c r="AE57">
        <v>12.556885224</v>
      </c>
      <c r="AF57">
        <v>0</v>
      </c>
      <c r="AG57">
        <v>0</v>
      </c>
      <c r="AH57">
        <v>38.6785104</v>
      </c>
      <c r="AI57">
        <v>12.610337999999997</v>
      </c>
      <c r="AJ57">
        <v>0</v>
      </c>
      <c r="AK57">
        <v>12.891999999999998</v>
      </c>
      <c r="AL57">
        <v>21.247200000000003</v>
      </c>
      <c r="AM57">
        <v>1.3203047619047616</v>
      </c>
      <c r="AN57">
        <v>0</v>
      </c>
      <c r="AO57">
        <v>6.1234320000000002</v>
      </c>
      <c r="AP57">
        <v>2.765679</v>
      </c>
      <c r="AQ57">
        <v>0</v>
      </c>
      <c r="AR57">
        <v>12.338304000000001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25.748992801905963</v>
      </c>
      <c r="BB57">
        <f t="shared" si="0"/>
        <v>722.76825077856529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51.789181405159034</v>
      </c>
      <c r="L58">
        <v>65.254186547961211</v>
      </c>
      <c r="M58">
        <v>0</v>
      </c>
      <c r="N58">
        <v>30.005096448925904</v>
      </c>
      <c r="O58">
        <v>50.373469558663437</v>
      </c>
      <c r="P58">
        <v>68.394146341463426</v>
      </c>
      <c r="Q58">
        <v>5.5427683000604953</v>
      </c>
      <c r="R58">
        <v>8.5343930117736431</v>
      </c>
      <c r="S58">
        <v>6.6989587755102056</v>
      </c>
      <c r="T58">
        <v>0</v>
      </c>
      <c r="U58">
        <v>241.96071076306899</v>
      </c>
      <c r="V58">
        <v>5.269690201729107</v>
      </c>
      <c r="W58">
        <v>11.173694623309721</v>
      </c>
      <c r="X58">
        <v>37.468931102941305</v>
      </c>
      <c r="Y58">
        <v>0</v>
      </c>
      <c r="Z58">
        <v>0</v>
      </c>
      <c r="AA58">
        <v>10.705612319999998</v>
      </c>
      <c r="AB58">
        <v>10.035570480000001</v>
      </c>
      <c r="AC58">
        <v>7.3819532319999999</v>
      </c>
      <c r="AD58">
        <v>9.2942918000000017</v>
      </c>
      <c r="AE58">
        <v>12.556885224</v>
      </c>
      <c r="AF58">
        <v>0</v>
      </c>
      <c r="AG58">
        <v>0</v>
      </c>
      <c r="AH58">
        <v>38.6785104</v>
      </c>
      <c r="AI58">
        <v>12.610337999999997</v>
      </c>
      <c r="AJ58">
        <v>0</v>
      </c>
      <c r="AK58">
        <v>12.891999999999998</v>
      </c>
      <c r="AL58">
        <v>21.247200000000003</v>
      </c>
      <c r="AM58">
        <v>1.0156190476190476</v>
      </c>
      <c r="AN58">
        <v>0</v>
      </c>
      <c r="AO58">
        <v>6.1234320000000002</v>
      </c>
      <c r="AP58">
        <v>2.765679</v>
      </c>
      <c r="AQ58">
        <v>0</v>
      </c>
      <c r="AR58">
        <v>12.338304000000001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25.738511786032948</v>
      </c>
      <c r="BB58">
        <f t="shared" si="0"/>
        <v>722.47404608015256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51.789181405159034</v>
      </c>
      <c r="L59">
        <v>65.254186547961211</v>
      </c>
      <c r="M59">
        <v>0</v>
      </c>
      <c r="N59">
        <v>30.005096448925904</v>
      </c>
      <c r="O59">
        <v>50.373469558663437</v>
      </c>
      <c r="P59">
        <v>68.394146341463426</v>
      </c>
      <c r="Q59">
        <v>5.5427683000604953</v>
      </c>
      <c r="R59">
        <v>8.5343930117736431</v>
      </c>
      <c r="S59">
        <v>6.6989587755102056</v>
      </c>
      <c r="T59">
        <v>0</v>
      </c>
      <c r="U59">
        <v>241.96071076306899</v>
      </c>
      <c r="V59">
        <v>5.269690201729107</v>
      </c>
      <c r="W59">
        <v>11.173694623309721</v>
      </c>
      <c r="X59">
        <v>37.468931102941305</v>
      </c>
      <c r="Y59">
        <v>0</v>
      </c>
      <c r="Z59">
        <v>0</v>
      </c>
      <c r="AA59">
        <v>10.705612319999998</v>
      </c>
      <c r="AB59">
        <v>10.035570480000001</v>
      </c>
      <c r="AC59">
        <v>7.3819532319999999</v>
      </c>
      <c r="AD59">
        <v>9.2942918000000017</v>
      </c>
      <c r="AE59">
        <v>12.556885224</v>
      </c>
      <c r="AF59">
        <v>0</v>
      </c>
      <c r="AG59">
        <v>0</v>
      </c>
      <c r="AH59">
        <v>38.6785104</v>
      </c>
      <c r="AI59">
        <v>12.610337999999997</v>
      </c>
      <c r="AJ59">
        <v>0</v>
      </c>
      <c r="AK59">
        <v>12.891999999999998</v>
      </c>
      <c r="AL59">
        <v>21.247200000000003</v>
      </c>
      <c r="AM59">
        <v>1.3203047619047616</v>
      </c>
      <c r="AN59">
        <v>0</v>
      </c>
      <c r="AO59">
        <v>6.1234320000000002</v>
      </c>
      <c r="AP59">
        <v>3.2862773999999995</v>
      </c>
      <c r="AQ59">
        <v>0</v>
      </c>
      <c r="AR59">
        <v>12.338304000000001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25.766901579905962</v>
      </c>
      <c r="BB59">
        <f t="shared" si="0"/>
        <v>723.27094040056534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51.789181405159034</v>
      </c>
      <c r="L60">
        <v>65.254186547961211</v>
      </c>
      <c r="M60">
        <v>0</v>
      </c>
      <c r="N60">
        <v>30.005096448925904</v>
      </c>
      <c r="O60">
        <v>50.373469558663437</v>
      </c>
      <c r="P60">
        <v>68.394146341463426</v>
      </c>
      <c r="Q60">
        <v>5.5427683000604953</v>
      </c>
      <c r="R60">
        <v>8.5343930117736431</v>
      </c>
      <c r="S60">
        <v>6.6989587755102056</v>
      </c>
      <c r="T60">
        <v>0</v>
      </c>
      <c r="U60">
        <v>241.96071076306899</v>
      </c>
      <c r="V60">
        <v>5.269690201729107</v>
      </c>
      <c r="W60">
        <v>11.173694623309721</v>
      </c>
      <c r="X60">
        <v>37.468931102941305</v>
      </c>
      <c r="Y60">
        <v>0</v>
      </c>
      <c r="Z60">
        <v>0</v>
      </c>
      <c r="AA60">
        <v>10.705612319999998</v>
      </c>
      <c r="AB60">
        <v>10.035570480000001</v>
      </c>
      <c r="AC60">
        <v>7.3819532319999999</v>
      </c>
      <c r="AD60">
        <v>9.2942918000000017</v>
      </c>
      <c r="AE60">
        <v>12.556885224</v>
      </c>
      <c r="AF60">
        <v>0</v>
      </c>
      <c r="AG60">
        <v>0</v>
      </c>
      <c r="AH60">
        <v>38.6785104</v>
      </c>
      <c r="AI60">
        <v>12.610337999999997</v>
      </c>
      <c r="AJ60">
        <v>0</v>
      </c>
      <c r="AK60">
        <v>12.891999999999998</v>
      </c>
      <c r="AL60">
        <v>21.247200000000003</v>
      </c>
      <c r="AM60">
        <v>1.3203047619047616</v>
      </c>
      <c r="AN60">
        <v>0</v>
      </c>
      <c r="AO60">
        <v>6.1234320000000002</v>
      </c>
      <c r="AP60">
        <v>3.2862773999999995</v>
      </c>
      <c r="AQ60">
        <v>0</v>
      </c>
      <c r="AR60">
        <v>12.338304000000001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25.766901579905962</v>
      </c>
      <c r="BB60">
        <f t="shared" si="0"/>
        <v>723.27094040056534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51.789181405159034</v>
      </c>
      <c r="L61">
        <v>65.254186547961211</v>
      </c>
      <c r="M61">
        <v>0</v>
      </c>
      <c r="N61">
        <v>30.005096448925904</v>
      </c>
      <c r="O61">
        <v>50.373469558663437</v>
      </c>
      <c r="P61">
        <v>68.394146341463426</v>
      </c>
      <c r="Q61">
        <v>5.5435880923450771</v>
      </c>
      <c r="R61">
        <v>8.5327087022900763</v>
      </c>
      <c r="S61">
        <v>6.7032116803278701</v>
      </c>
      <c r="T61">
        <v>0</v>
      </c>
      <c r="U61">
        <v>241.96071076306899</v>
      </c>
      <c r="V61">
        <v>5.269690201729107</v>
      </c>
      <c r="W61">
        <v>10.790782354374848</v>
      </c>
      <c r="X61">
        <v>37.468931102941305</v>
      </c>
      <c r="Y61">
        <v>0</v>
      </c>
      <c r="Z61">
        <v>0</v>
      </c>
      <c r="AA61">
        <v>10.705612319999998</v>
      </c>
      <c r="AB61">
        <v>10.035570480000001</v>
      </c>
      <c r="AC61">
        <v>7.3819532319999999</v>
      </c>
      <c r="AD61">
        <v>9.2942918000000017</v>
      </c>
      <c r="AE61">
        <v>12.556885224</v>
      </c>
      <c r="AF61">
        <v>0</v>
      </c>
      <c r="AG61">
        <v>0</v>
      </c>
      <c r="AH61">
        <v>38.6785104</v>
      </c>
      <c r="AI61">
        <v>12.610337999999997</v>
      </c>
      <c r="AJ61">
        <v>0</v>
      </c>
      <c r="AK61">
        <v>12.891999999999998</v>
      </c>
      <c r="AL61">
        <v>21.247200000000003</v>
      </c>
      <c r="AM61">
        <v>1.3203047619047616</v>
      </c>
      <c r="AN61">
        <v>0</v>
      </c>
      <c r="AO61">
        <v>6.1234320000000002</v>
      </c>
      <c r="AP61">
        <v>3.2862773999999995</v>
      </c>
      <c r="AQ61">
        <v>0</v>
      </c>
      <c r="AR61">
        <v>12.338304000000001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25.753845889498002</v>
      </c>
      <c r="BB61">
        <f t="shared" si="0"/>
        <v>722.904472209657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51.789181405159034</v>
      </c>
      <c r="L62">
        <v>65.254186547961211</v>
      </c>
      <c r="M62">
        <v>0</v>
      </c>
      <c r="N62">
        <v>30.005096448925904</v>
      </c>
      <c r="O62">
        <v>50.373469558663437</v>
      </c>
      <c r="P62">
        <v>68.394146341463426</v>
      </c>
      <c r="Q62">
        <v>5.3251308701234565</v>
      </c>
      <c r="R62">
        <v>8.5296577243293239</v>
      </c>
      <c r="S62">
        <v>6.7010968210361055</v>
      </c>
      <c r="T62">
        <v>0</v>
      </c>
      <c r="U62">
        <v>241.96071076306899</v>
      </c>
      <c r="V62">
        <v>5.2705144855144868</v>
      </c>
      <c r="W62">
        <v>10.790782354374848</v>
      </c>
      <c r="X62">
        <v>37.468931102941305</v>
      </c>
      <c r="Y62">
        <v>0</v>
      </c>
      <c r="Z62">
        <v>0</v>
      </c>
      <c r="AA62">
        <v>10.705612319999998</v>
      </c>
      <c r="AB62">
        <v>10.035570480000001</v>
      </c>
      <c r="AC62">
        <v>7.3819532319999999</v>
      </c>
      <c r="AD62">
        <v>9.2942918000000017</v>
      </c>
      <c r="AE62">
        <v>12.556885224</v>
      </c>
      <c r="AF62">
        <v>0</v>
      </c>
      <c r="AG62">
        <v>0</v>
      </c>
      <c r="AH62">
        <v>38.6785104</v>
      </c>
      <c r="AI62">
        <v>12.610337999999997</v>
      </c>
      <c r="AJ62">
        <v>0</v>
      </c>
      <c r="AK62">
        <v>12.891999999999998</v>
      </c>
      <c r="AL62">
        <v>21.247200000000003</v>
      </c>
      <c r="AM62">
        <v>1.3203047619047616</v>
      </c>
      <c r="AN62">
        <v>0</v>
      </c>
      <c r="AO62">
        <v>6.1234320000000002</v>
      </c>
      <c r="AP62">
        <v>3.2862773999999995</v>
      </c>
      <c r="AQ62">
        <v>0</v>
      </c>
      <c r="AR62">
        <v>12.338304000000001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25.74618137652859</v>
      </c>
      <c r="BB62">
        <f t="shared" si="0"/>
        <v>722.68933794693771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51.790603022294832</v>
      </c>
      <c r="L63">
        <v>65.254943554576002</v>
      </c>
      <c r="M63">
        <v>0</v>
      </c>
      <c r="N63">
        <v>30.005096448925904</v>
      </c>
      <c r="O63">
        <v>50.373469558663437</v>
      </c>
      <c r="P63">
        <v>68.394146341463426</v>
      </c>
      <c r="Q63">
        <v>5.5430674264007589</v>
      </c>
      <c r="R63">
        <v>8.5296577243293239</v>
      </c>
      <c r="S63">
        <v>6.7010968210361055</v>
      </c>
      <c r="T63">
        <v>0</v>
      </c>
      <c r="U63">
        <v>241.96071076306899</v>
      </c>
      <c r="V63">
        <v>5.2705144855144868</v>
      </c>
      <c r="W63">
        <v>10.790782354374848</v>
      </c>
      <c r="X63">
        <v>37.468931102941305</v>
      </c>
      <c r="Y63">
        <v>0</v>
      </c>
      <c r="Z63">
        <v>0</v>
      </c>
      <c r="AA63">
        <v>10.705612319999998</v>
      </c>
      <c r="AB63">
        <v>10.035570480000001</v>
      </c>
      <c r="AC63">
        <v>7.3819532319999999</v>
      </c>
      <c r="AD63">
        <v>9.2942918000000017</v>
      </c>
      <c r="AE63">
        <v>12.556885224</v>
      </c>
      <c r="AF63">
        <v>0</v>
      </c>
      <c r="AG63">
        <v>0</v>
      </c>
      <c r="AH63">
        <v>38.6785104</v>
      </c>
      <c r="AI63">
        <v>11.31697</v>
      </c>
      <c r="AJ63">
        <v>0</v>
      </c>
      <c r="AK63">
        <v>12.891999999999998</v>
      </c>
      <c r="AL63">
        <v>21.247200000000003</v>
      </c>
      <c r="AM63">
        <v>1.3203047619047616</v>
      </c>
      <c r="AN63">
        <v>0</v>
      </c>
      <c r="AO63">
        <v>6.1234320000000002</v>
      </c>
      <c r="AP63">
        <v>2.765679</v>
      </c>
      <c r="AQ63">
        <v>0</v>
      </c>
      <c r="AR63">
        <v>12.338304000000001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0.97540000000000004</v>
      </c>
      <c r="AY63">
        <v>0</v>
      </c>
      <c r="AZ63">
        <v>0</v>
      </c>
      <c r="BA63">
        <v>25.724906542561651</v>
      </c>
      <c r="BB63">
        <f t="shared" si="0"/>
        <v>722.0921615609326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51.790603022294832</v>
      </c>
      <c r="L64">
        <v>65.254943554576002</v>
      </c>
      <c r="M64">
        <v>0</v>
      </c>
      <c r="N64">
        <v>30.005096448925904</v>
      </c>
      <c r="O64">
        <v>50.373469558663437</v>
      </c>
      <c r="P64">
        <v>68.394146341463426</v>
      </c>
      <c r="Q64">
        <v>5.5430674264007589</v>
      </c>
      <c r="R64">
        <v>8.5296577243293239</v>
      </c>
      <c r="S64">
        <v>6.7010968210361055</v>
      </c>
      <c r="T64">
        <v>0</v>
      </c>
      <c r="U64">
        <v>241.96071076306899</v>
      </c>
      <c r="V64">
        <v>5.2705144855144868</v>
      </c>
      <c r="W64">
        <v>10.790782354374848</v>
      </c>
      <c r="X64">
        <v>37.468931102941305</v>
      </c>
      <c r="Y64">
        <v>0</v>
      </c>
      <c r="Z64">
        <v>0</v>
      </c>
      <c r="AA64">
        <v>10.705612319999998</v>
      </c>
      <c r="AB64">
        <v>10.035570480000001</v>
      </c>
      <c r="AC64">
        <v>7.3819532319999999</v>
      </c>
      <c r="AD64">
        <v>9.2942918000000017</v>
      </c>
      <c r="AE64">
        <v>12.556885224</v>
      </c>
      <c r="AF64">
        <v>0</v>
      </c>
      <c r="AG64">
        <v>0</v>
      </c>
      <c r="AH64">
        <v>38.6785104</v>
      </c>
      <c r="AI64">
        <v>11.31697</v>
      </c>
      <c r="AJ64">
        <v>0</v>
      </c>
      <c r="AK64">
        <v>12.891999999999998</v>
      </c>
      <c r="AL64">
        <v>21.247200000000003</v>
      </c>
      <c r="AM64">
        <v>1.3203047619047616</v>
      </c>
      <c r="AN64">
        <v>0</v>
      </c>
      <c r="AO64">
        <v>6.1234320000000002</v>
      </c>
      <c r="AP64">
        <v>2.765679</v>
      </c>
      <c r="AQ64">
        <v>0</v>
      </c>
      <c r="AR64">
        <v>12.338304000000001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0.97540000000000004</v>
      </c>
      <c r="AY64">
        <v>0</v>
      </c>
      <c r="AZ64">
        <v>0</v>
      </c>
      <c r="BA64">
        <v>25.724906542561651</v>
      </c>
      <c r="BB64">
        <f t="shared" si="0"/>
        <v>722.0921615609326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51.790603022294832</v>
      </c>
      <c r="L65">
        <v>65.254943554576002</v>
      </c>
      <c r="M65">
        <v>0</v>
      </c>
      <c r="N65">
        <v>30.005096448925904</v>
      </c>
      <c r="O65">
        <v>50.373469558663437</v>
      </c>
      <c r="P65">
        <v>68.394146341463426</v>
      </c>
      <c r="Q65">
        <v>5.5430674264007589</v>
      </c>
      <c r="R65">
        <v>8.5296577243293239</v>
      </c>
      <c r="S65">
        <v>6.7010968210361055</v>
      </c>
      <c r="T65">
        <v>0</v>
      </c>
      <c r="U65">
        <v>241.96071076306899</v>
      </c>
      <c r="V65">
        <v>5.2705144855144868</v>
      </c>
      <c r="W65">
        <v>10.790782354374848</v>
      </c>
      <c r="X65">
        <v>37.468931102941305</v>
      </c>
      <c r="Y65">
        <v>0</v>
      </c>
      <c r="Z65">
        <v>0</v>
      </c>
      <c r="AA65">
        <v>10.705612319999998</v>
      </c>
      <c r="AB65">
        <v>10.035570480000001</v>
      </c>
      <c r="AC65">
        <v>7.3819532319999999</v>
      </c>
      <c r="AD65">
        <v>9.2942918000000017</v>
      </c>
      <c r="AE65">
        <v>12.556885224</v>
      </c>
      <c r="AF65">
        <v>0</v>
      </c>
      <c r="AG65">
        <v>0</v>
      </c>
      <c r="AH65">
        <v>38.6785104</v>
      </c>
      <c r="AI65">
        <v>11.31697</v>
      </c>
      <c r="AJ65">
        <v>0</v>
      </c>
      <c r="AK65">
        <v>12.891999999999998</v>
      </c>
      <c r="AL65">
        <v>21.247200000000003</v>
      </c>
      <c r="AM65">
        <v>1.3203047619047616</v>
      </c>
      <c r="AN65">
        <v>0</v>
      </c>
      <c r="AO65">
        <v>6.1234320000000002</v>
      </c>
      <c r="AP65">
        <v>3.2862773999999995</v>
      </c>
      <c r="AQ65">
        <v>0</v>
      </c>
      <c r="AR65">
        <v>12.338304000000001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0.97540000000000004</v>
      </c>
      <c r="AY65">
        <v>0</v>
      </c>
      <c r="AZ65">
        <v>0</v>
      </c>
      <c r="BA65">
        <v>25.74281532056165</v>
      </c>
      <c r="BB65">
        <f t="shared" si="0"/>
        <v>722.59485118293253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51.790603022294832</v>
      </c>
      <c r="L66">
        <v>65.254943554576002</v>
      </c>
      <c r="M66">
        <v>0</v>
      </c>
      <c r="N66">
        <v>30.005096448925904</v>
      </c>
      <c r="O66">
        <v>50.373469558663437</v>
      </c>
      <c r="P66">
        <v>68.394146341463426</v>
      </c>
      <c r="Q66">
        <v>5.5430674264007589</v>
      </c>
      <c r="R66">
        <v>8.5296577243293239</v>
      </c>
      <c r="S66">
        <v>6.7010968210361055</v>
      </c>
      <c r="T66">
        <v>0</v>
      </c>
      <c r="U66">
        <v>241.96071076306899</v>
      </c>
      <c r="V66">
        <v>5.2705144855144868</v>
      </c>
      <c r="W66">
        <v>10.790782354374848</v>
      </c>
      <c r="X66">
        <v>37.468931102941305</v>
      </c>
      <c r="Y66">
        <v>0</v>
      </c>
      <c r="Z66">
        <v>0</v>
      </c>
      <c r="AA66">
        <v>10.705612319999998</v>
      </c>
      <c r="AB66">
        <v>10.035570480000001</v>
      </c>
      <c r="AC66">
        <v>7.3819532319999999</v>
      </c>
      <c r="AD66">
        <v>9.2942918000000017</v>
      </c>
      <c r="AE66">
        <v>12.556885224</v>
      </c>
      <c r="AF66">
        <v>0</v>
      </c>
      <c r="AG66">
        <v>0</v>
      </c>
      <c r="AH66">
        <v>38.6785104</v>
      </c>
      <c r="AI66">
        <v>11.31697</v>
      </c>
      <c r="AJ66">
        <v>0</v>
      </c>
      <c r="AK66">
        <v>12.891999999999998</v>
      </c>
      <c r="AL66">
        <v>20.155329999999999</v>
      </c>
      <c r="AM66">
        <v>1.3203047619047616</v>
      </c>
      <c r="AN66">
        <v>0</v>
      </c>
      <c r="AO66">
        <v>6.1234320000000002</v>
      </c>
      <c r="AP66">
        <v>3.2862773999999995</v>
      </c>
      <c r="AQ66">
        <v>0</v>
      </c>
      <c r="AR66">
        <v>12.338304000000001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0.97540000000000004</v>
      </c>
      <c r="AY66">
        <v>0</v>
      </c>
      <c r="AZ66">
        <v>0</v>
      </c>
      <c r="BA66">
        <v>25.705254830028085</v>
      </c>
      <c r="BB66">
        <f t="shared" si="0"/>
        <v>721.54054167346612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51.790603022294832</v>
      </c>
      <c r="L67">
        <v>65.254943554576002</v>
      </c>
      <c r="M67">
        <v>0</v>
      </c>
      <c r="N67">
        <v>30.005096448925904</v>
      </c>
      <c r="O67">
        <v>50.373469558663437</v>
      </c>
      <c r="P67">
        <v>68.394146341463426</v>
      </c>
      <c r="Q67">
        <v>5.5430674264007589</v>
      </c>
      <c r="R67">
        <v>8.5296577243293239</v>
      </c>
      <c r="S67">
        <v>6.7010968210361055</v>
      </c>
      <c r="T67">
        <v>0</v>
      </c>
      <c r="U67">
        <v>241.96071076306899</v>
      </c>
      <c r="V67">
        <v>5.2705144855144868</v>
      </c>
      <c r="W67">
        <v>10.790782354374848</v>
      </c>
      <c r="X67">
        <v>37.468931102941305</v>
      </c>
      <c r="Y67">
        <v>0</v>
      </c>
      <c r="Z67">
        <v>0</v>
      </c>
      <c r="AA67">
        <v>10.705612319999998</v>
      </c>
      <c r="AB67">
        <v>10.035570480000001</v>
      </c>
      <c r="AC67">
        <v>7.3819532319999999</v>
      </c>
      <c r="AD67">
        <v>9.2942918000000017</v>
      </c>
      <c r="AE67">
        <v>12.556885224</v>
      </c>
      <c r="AF67">
        <v>0</v>
      </c>
      <c r="AG67">
        <v>0</v>
      </c>
      <c r="AH67">
        <v>38.6785104</v>
      </c>
      <c r="AI67">
        <v>11.31697</v>
      </c>
      <c r="AJ67">
        <v>0</v>
      </c>
      <c r="AK67">
        <v>12.891999999999998</v>
      </c>
      <c r="AL67">
        <v>20.155329999999999</v>
      </c>
      <c r="AM67">
        <v>1.3203047619047616</v>
      </c>
      <c r="AN67">
        <v>0</v>
      </c>
      <c r="AO67">
        <v>6.1234320000000002</v>
      </c>
      <c r="AP67">
        <v>2.928366</v>
      </c>
      <c r="AQ67">
        <v>0</v>
      </c>
      <c r="AR67">
        <v>12.338304000000001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0.97540000000000004</v>
      </c>
      <c r="AY67">
        <v>0</v>
      </c>
      <c r="AZ67">
        <v>0</v>
      </c>
      <c r="BA67">
        <v>25.692942688028086</v>
      </c>
      <c r="BB67">
        <f t="shared" si="0"/>
        <v>721.19494241546613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51.790603022294832</v>
      </c>
      <c r="L68">
        <v>65.254943554576002</v>
      </c>
      <c r="M68">
        <v>0</v>
      </c>
      <c r="N68">
        <v>30.005096448925904</v>
      </c>
      <c r="O68">
        <v>50.373469558663437</v>
      </c>
      <c r="P68">
        <v>68.394146341463426</v>
      </c>
      <c r="Q68">
        <v>5.5430674264007589</v>
      </c>
      <c r="R68">
        <v>8.5296577243293239</v>
      </c>
      <c r="S68">
        <v>6.7010968210361055</v>
      </c>
      <c r="T68">
        <v>0</v>
      </c>
      <c r="U68">
        <v>241.96071076306899</v>
      </c>
      <c r="V68">
        <v>5.2705144855144868</v>
      </c>
      <c r="W68">
        <v>10.790782354374848</v>
      </c>
      <c r="X68">
        <v>37.468931102941305</v>
      </c>
      <c r="Y68">
        <v>0</v>
      </c>
      <c r="Z68">
        <v>0</v>
      </c>
      <c r="AA68">
        <v>10.705612319999998</v>
      </c>
      <c r="AB68">
        <v>10.035570480000001</v>
      </c>
      <c r="AC68">
        <v>7.3819532319999999</v>
      </c>
      <c r="AD68">
        <v>9.2942918000000017</v>
      </c>
      <c r="AE68">
        <v>12.556885224</v>
      </c>
      <c r="AF68">
        <v>0</v>
      </c>
      <c r="AG68">
        <v>0</v>
      </c>
      <c r="AH68">
        <v>38.6785104</v>
      </c>
      <c r="AI68">
        <v>11.31697</v>
      </c>
      <c r="AJ68">
        <v>0</v>
      </c>
      <c r="AK68">
        <v>12.891999999999998</v>
      </c>
      <c r="AL68">
        <v>20.155329999999999</v>
      </c>
      <c r="AM68">
        <v>1.3203047619047616</v>
      </c>
      <c r="AN68">
        <v>0</v>
      </c>
      <c r="AO68">
        <v>6.1234320000000002</v>
      </c>
      <c r="AP68">
        <v>2.928366</v>
      </c>
      <c r="AQ68">
        <v>0</v>
      </c>
      <c r="AR68">
        <v>12.338304000000001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0.97540000000000004</v>
      </c>
      <c r="AY68">
        <v>0</v>
      </c>
      <c r="AZ68">
        <v>0</v>
      </c>
      <c r="BA68">
        <v>25.692942688028086</v>
      </c>
      <c r="BB68">
        <f t="shared" ref="BB68:BB99" si="1">SUM(B68:AZ68)-BA68</f>
        <v>721.19494241546613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51.790603022294832</v>
      </c>
      <c r="L69">
        <v>65.254943554576002</v>
      </c>
      <c r="M69">
        <v>0</v>
      </c>
      <c r="N69">
        <v>30.005096448925904</v>
      </c>
      <c r="O69">
        <v>50.373469558663437</v>
      </c>
      <c r="P69">
        <v>68.394146341463426</v>
      </c>
      <c r="Q69">
        <v>5.5430674264007589</v>
      </c>
      <c r="R69">
        <v>8.5296577243293239</v>
      </c>
      <c r="S69">
        <v>6.7010968210361055</v>
      </c>
      <c r="T69">
        <v>0</v>
      </c>
      <c r="U69">
        <v>241.96071076306899</v>
      </c>
      <c r="V69">
        <v>5.2705144855144868</v>
      </c>
      <c r="W69">
        <v>10.790782354374848</v>
      </c>
      <c r="X69">
        <v>37.468931102941305</v>
      </c>
      <c r="Y69">
        <v>0</v>
      </c>
      <c r="Z69">
        <v>0</v>
      </c>
      <c r="AA69">
        <v>10.705612319999998</v>
      </c>
      <c r="AB69">
        <v>10.035570480000001</v>
      </c>
      <c r="AC69">
        <v>7.3819532319999999</v>
      </c>
      <c r="AD69">
        <v>9.2942918000000017</v>
      </c>
      <c r="AE69">
        <v>12.556885224</v>
      </c>
      <c r="AF69">
        <v>0</v>
      </c>
      <c r="AG69">
        <v>0</v>
      </c>
      <c r="AH69">
        <v>38.6785104</v>
      </c>
      <c r="AI69">
        <v>8.0835499999999989</v>
      </c>
      <c r="AJ69">
        <v>0</v>
      </c>
      <c r="AK69">
        <v>12.891999999999998</v>
      </c>
      <c r="AL69">
        <v>20.155329999999999</v>
      </c>
      <c r="AM69">
        <v>1.3203047619047616</v>
      </c>
      <c r="AN69">
        <v>0</v>
      </c>
      <c r="AO69">
        <v>4.8539399999999997</v>
      </c>
      <c r="AP69">
        <v>2.928366</v>
      </c>
      <c r="AQ69">
        <v>0</v>
      </c>
      <c r="AR69">
        <v>12.338304000000001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0.97540000000000004</v>
      </c>
      <c r="AY69">
        <v>0</v>
      </c>
      <c r="AZ69">
        <v>0</v>
      </c>
      <c r="BA69">
        <v>25.538042566028086</v>
      </c>
      <c r="BB69">
        <f t="shared" si="1"/>
        <v>716.84693053746605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51.790603022294832</v>
      </c>
      <c r="L70">
        <v>65.254943554576002</v>
      </c>
      <c r="M70">
        <v>0</v>
      </c>
      <c r="N70">
        <v>30.005096448925904</v>
      </c>
      <c r="O70">
        <v>50.373469558663437</v>
      </c>
      <c r="P70">
        <v>68.394146341463426</v>
      </c>
      <c r="Q70">
        <v>5.5430674264007589</v>
      </c>
      <c r="R70">
        <v>8.5296577243293239</v>
      </c>
      <c r="S70">
        <v>6.7010968210361055</v>
      </c>
      <c r="T70">
        <v>0</v>
      </c>
      <c r="U70">
        <v>241.96071076306899</v>
      </c>
      <c r="V70">
        <v>5.2705144855144868</v>
      </c>
      <c r="W70">
        <v>10.790782354374848</v>
      </c>
      <c r="X70">
        <v>37.468931102941305</v>
      </c>
      <c r="Y70">
        <v>0</v>
      </c>
      <c r="Z70">
        <v>0</v>
      </c>
      <c r="AA70">
        <v>10.705612319999998</v>
      </c>
      <c r="AB70">
        <v>10.035570480000001</v>
      </c>
      <c r="AC70">
        <v>7.3819532319999999</v>
      </c>
      <c r="AD70">
        <v>9.2942918000000017</v>
      </c>
      <c r="AE70">
        <v>12.556885224</v>
      </c>
      <c r="AF70">
        <v>0</v>
      </c>
      <c r="AG70">
        <v>0</v>
      </c>
      <c r="AH70">
        <v>38.6785104</v>
      </c>
      <c r="AI70">
        <v>8.0835499999999989</v>
      </c>
      <c r="AJ70">
        <v>0</v>
      </c>
      <c r="AK70">
        <v>12.891999999999998</v>
      </c>
      <c r="AL70">
        <v>20.155329999999999</v>
      </c>
      <c r="AM70">
        <v>1.3203047619047616</v>
      </c>
      <c r="AN70">
        <v>0</v>
      </c>
      <c r="AO70">
        <v>4.8539399999999997</v>
      </c>
      <c r="AP70">
        <v>2.928366</v>
      </c>
      <c r="AQ70">
        <v>0</v>
      </c>
      <c r="AR70">
        <v>12.338304000000001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0.97540000000000004</v>
      </c>
      <c r="AY70">
        <v>0</v>
      </c>
      <c r="AZ70">
        <v>0</v>
      </c>
      <c r="BA70">
        <v>25.538042566028086</v>
      </c>
      <c r="BB70">
        <f t="shared" si="1"/>
        <v>716.84693053746605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51.790603022294832</v>
      </c>
      <c r="L71">
        <v>65.254943554576002</v>
      </c>
      <c r="M71">
        <v>0</v>
      </c>
      <c r="N71">
        <v>30.005096448925904</v>
      </c>
      <c r="O71">
        <v>50.373469558663437</v>
      </c>
      <c r="P71">
        <v>68.394146341463426</v>
      </c>
      <c r="Q71">
        <v>5.5430674264007589</v>
      </c>
      <c r="R71">
        <v>8.5296577243293239</v>
      </c>
      <c r="S71">
        <v>6.7010968210361055</v>
      </c>
      <c r="T71">
        <v>0</v>
      </c>
      <c r="U71">
        <v>241.96071076306899</v>
      </c>
      <c r="V71">
        <v>5.2705144855144868</v>
      </c>
      <c r="W71">
        <v>10.790782354374848</v>
      </c>
      <c r="X71">
        <v>37.468931102941305</v>
      </c>
      <c r="Y71">
        <v>0</v>
      </c>
      <c r="Z71">
        <v>1.6763999999999997</v>
      </c>
      <c r="AA71">
        <v>10.705612319999998</v>
      </c>
      <c r="AB71">
        <v>10.035570480000001</v>
      </c>
      <c r="AC71">
        <v>7.3819532319999999</v>
      </c>
      <c r="AD71">
        <v>9.2942918000000017</v>
      </c>
      <c r="AE71">
        <v>12.556885224</v>
      </c>
      <c r="AF71">
        <v>0</v>
      </c>
      <c r="AG71">
        <v>0</v>
      </c>
      <c r="AH71">
        <v>38.6785104</v>
      </c>
      <c r="AI71">
        <v>8.0835499999999989</v>
      </c>
      <c r="AJ71">
        <v>0</v>
      </c>
      <c r="AK71">
        <v>12.891999999999998</v>
      </c>
      <c r="AL71">
        <v>20.155329999999999</v>
      </c>
      <c r="AM71">
        <v>1.3203047619047616</v>
      </c>
      <c r="AN71">
        <v>0</v>
      </c>
      <c r="AO71">
        <v>5.4140099999999993</v>
      </c>
      <c r="AP71">
        <v>2.928366</v>
      </c>
      <c r="AQ71">
        <v>0</v>
      </c>
      <c r="AR71">
        <v>12.338304000000001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0.97540000000000004</v>
      </c>
      <c r="AY71">
        <v>0</v>
      </c>
      <c r="AZ71">
        <v>0</v>
      </c>
      <c r="BA71">
        <v>25.614977134028084</v>
      </c>
      <c r="BB71">
        <f t="shared" si="1"/>
        <v>719.00646596946603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51.790603022294832</v>
      </c>
      <c r="L72">
        <v>65.254943554576002</v>
      </c>
      <c r="M72">
        <v>0</v>
      </c>
      <c r="N72">
        <v>30.005096448925904</v>
      </c>
      <c r="O72">
        <v>50.373469558663437</v>
      </c>
      <c r="P72">
        <v>68.394146341463426</v>
      </c>
      <c r="Q72">
        <v>5.5430674264007589</v>
      </c>
      <c r="R72">
        <v>8.5296577243293239</v>
      </c>
      <c r="S72">
        <v>6.7010968210361055</v>
      </c>
      <c r="T72">
        <v>0</v>
      </c>
      <c r="U72">
        <v>241.96071076306899</v>
      </c>
      <c r="V72">
        <v>5.2705144855144868</v>
      </c>
      <c r="W72">
        <v>10.790782354374848</v>
      </c>
      <c r="X72">
        <v>37.468931102941305</v>
      </c>
      <c r="Y72">
        <v>0</v>
      </c>
      <c r="Z72">
        <v>1.6763999999999997</v>
      </c>
      <c r="AA72">
        <v>10.705612319999998</v>
      </c>
      <c r="AB72">
        <v>10.035570480000001</v>
      </c>
      <c r="AC72">
        <v>7.3819532319999999</v>
      </c>
      <c r="AD72">
        <v>9.2942918000000017</v>
      </c>
      <c r="AE72">
        <v>12.556885224</v>
      </c>
      <c r="AF72">
        <v>0</v>
      </c>
      <c r="AG72">
        <v>0</v>
      </c>
      <c r="AH72">
        <v>38.6785104</v>
      </c>
      <c r="AI72">
        <v>8.0835499999999989</v>
      </c>
      <c r="AJ72">
        <v>0</v>
      </c>
      <c r="AK72">
        <v>12.891999999999998</v>
      </c>
      <c r="AL72">
        <v>20.155329999999999</v>
      </c>
      <c r="AM72">
        <v>1.3203047619047616</v>
      </c>
      <c r="AN72">
        <v>0</v>
      </c>
      <c r="AO72">
        <v>5.4140099999999993</v>
      </c>
      <c r="AP72">
        <v>2.928366</v>
      </c>
      <c r="AQ72">
        <v>0</v>
      </c>
      <c r="AR72">
        <v>12.338304000000001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0.97540000000000004</v>
      </c>
      <c r="AY72">
        <v>0</v>
      </c>
      <c r="AZ72">
        <v>0</v>
      </c>
      <c r="BA72">
        <v>25.614977134028084</v>
      </c>
      <c r="BB72">
        <f t="shared" si="1"/>
        <v>719.00646596946603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51.446388258484426</v>
      </c>
      <c r="L73">
        <v>65.254943554576002</v>
      </c>
      <c r="M73">
        <v>0</v>
      </c>
      <c r="N73">
        <v>30.005096448925904</v>
      </c>
      <c r="O73">
        <v>50.373469558663437</v>
      </c>
      <c r="P73">
        <v>68.394146341463426</v>
      </c>
      <c r="Q73">
        <v>4.9506307446808515</v>
      </c>
      <c r="R73">
        <v>8.5296577243293239</v>
      </c>
      <c r="S73">
        <v>6.7010968210361055</v>
      </c>
      <c r="T73">
        <v>0</v>
      </c>
      <c r="U73">
        <v>243.68287236252485</v>
      </c>
      <c r="V73">
        <v>5.2705144855144868</v>
      </c>
      <c r="W73">
        <v>10.790782354374848</v>
      </c>
      <c r="X73">
        <v>37.468931102941305</v>
      </c>
      <c r="Y73">
        <v>0</v>
      </c>
      <c r="Z73">
        <v>0.27940000000000004</v>
      </c>
      <c r="AA73">
        <v>10.705612319999998</v>
      </c>
      <c r="AB73">
        <v>10.035570480000001</v>
      </c>
      <c r="AC73">
        <v>7.3819532319999999</v>
      </c>
      <c r="AD73">
        <v>9.2942918000000017</v>
      </c>
      <c r="AE73">
        <v>12.556885224</v>
      </c>
      <c r="AF73">
        <v>0</v>
      </c>
      <c r="AG73">
        <v>0</v>
      </c>
      <c r="AH73">
        <v>38.6785104</v>
      </c>
      <c r="AI73">
        <v>1.2933679999999999</v>
      </c>
      <c r="AJ73">
        <v>0</v>
      </c>
      <c r="AK73">
        <v>12.891999999999998</v>
      </c>
      <c r="AL73">
        <v>20.155329999999999</v>
      </c>
      <c r="AM73">
        <v>0</v>
      </c>
      <c r="AN73">
        <v>0</v>
      </c>
      <c r="AO73">
        <v>5.4140099999999993</v>
      </c>
      <c r="AP73">
        <v>2.928366</v>
      </c>
      <c r="AQ73">
        <v>0</v>
      </c>
      <c r="AR73">
        <v>12.338304000000001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0.97540000000000004</v>
      </c>
      <c r="AY73">
        <v>0</v>
      </c>
      <c r="AZ73">
        <v>0</v>
      </c>
      <c r="BA73">
        <v>25.314941359915693</v>
      </c>
      <c r="BB73">
        <f t="shared" si="1"/>
        <v>710.58452513559928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51.446388258484426</v>
      </c>
      <c r="L74">
        <v>65.254943554576002</v>
      </c>
      <c r="M74">
        <v>0</v>
      </c>
      <c r="N74">
        <v>30.005096448925904</v>
      </c>
      <c r="O74">
        <v>50.373469558663437</v>
      </c>
      <c r="P74">
        <v>68.394146341463426</v>
      </c>
      <c r="Q74">
        <v>4.7884851485148516</v>
      </c>
      <c r="R74">
        <v>8.5296577243293239</v>
      </c>
      <c r="S74">
        <v>6.7010968210361055</v>
      </c>
      <c r="T74">
        <v>0</v>
      </c>
      <c r="U74">
        <v>243.68287236252485</v>
      </c>
      <c r="V74">
        <v>5.2705144855144868</v>
      </c>
      <c r="W74">
        <v>10.790782354374848</v>
      </c>
      <c r="X74">
        <v>37.468931102941305</v>
      </c>
      <c r="Y74">
        <v>0</v>
      </c>
      <c r="Z74">
        <v>3.3293303999999999</v>
      </c>
      <c r="AA74">
        <v>10.705612319999998</v>
      </c>
      <c r="AB74">
        <v>10.035570480000001</v>
      </c>
      <c r="AC74">
        <v>7.3819532319999999</v>
      </c>
      <c r="AD74">
        <v>9.2942918000000017</v>
      </c>
      <c r="AE74">
        <v>12.556885224</v>
      </c>
      <c r="AF74">
        <v>0</v>
      </c>
      <c r="AG74">
        <v>0</v>
      </c>
      <c r="AH74">
        <v>38.6785104</v>
      </c>
      <c r="AI74">
        <v>1.2933679999999999</v>
      </c>
      <c r="AJ74">
        <v>0</v>
      </c>
      <c r="AK74">
        <v>12.891999999999998</v>
      </c>
      <c r="AL74">
        <v>20.155329999999999</v>
      </c>
      <c r="AM74">
        <v>0</v>
      </c>
      <c r="AN74">
        <v>0</v>
      </c>
      <c r="AO74">
        <v>5.4140099999999993</v>
      </c>
      <c r="AP74">
        <v>2.928366</v>
      </c>
      <c r="AQ74">
        <v>0</v>
      </c>
      <c r="AR74">
        <v>12.338304000000001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0.97540000000000004</v>
      </c>
      <c r="AY74">
        <v>0</v>
      </c>
      <c r="AZ74">
        <v>0</v>
      </c>
      <c r="BA74">
        <v>25.414280953901645</v>
      </c>
      <c r="BB74">
        <f t="shared" si="1"/>
        <v>713.37297034544736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51.446388258484426</v>
      </c>
      <c r="L75">
        <v>65.254943554576002</v>
      </c>
      <c r="M75">
        <v>0</v>
      </c>
      <c r="N75">
        <v>30.005096448925904</v>
      </c>
      <c r="O75">
        <v>50.373469558663437</v>
      </c>
      <c r="P75">
        <v>68.394146341463426</v>
      </c>
      <c r="Q75">
        <v>4.7884851485148516</v>
      </c>
      <c r="R75">
        <v>8.5296577243293239</v>
      </c>
      <c r="S75">
        <v>6.7010968210361055</v>
      </c>
      <c r="T75">
        <v>0</v>
      </c>
      <c r="U75">
        <v>243.68287236252485</v>
      </c>
      <c r="V75">
        <v>5.2705144855144868</v>
      </c>
      <c r="W75">
        <v>10.790782354374848</v>
      </c>
      <c r="X75">
        <v>37.468931102941305</v>
      </c>
      <c r="Y75">
        <v>0</v>
      </c>
      <c r="Z75">
        <v>3.3293303999999999</v>
      </c>
      <c r="AA75">
        <v>10.705612319999998</v>
      </c>
      <c r="AB75">
        <v>10.035570480000001</v>
      </c>
      <c r="AC75">
        <v>7.3819532319999999</v>
      </c>
      <c r="AD75">
        <v>9.2942918000000017</v>
      </c>
      <c r="AE75">
        <v>12.556885224</v>
      </c>
      <c r="AF75">
        <v>0</v>
      </c>
      <c r="AG75">
        <v>0</v>
      </c>
      <c r="AH75">
        <v>38.6785104</v>
      </c>
      <c r="AI75">
        <v>1.2933679999999999</v>
      </c>
      <c r="AJ75">
        <v>0</v>
      </c>
      <c r="AK75">
        <v>12.891999999999998</v>
      </c>
      <c r="AL75">
        <v>17.706000000000003</v>
      </c>
      <c r="AM75">
        <v>0</v>
      </c>
      <c r="AN75">
        <v>0</v>
      </c>
      <c r="AO75">
        <v>5.4140099999999993</v>
      </c>
      <c r="AP75">
        <v>2.928366</v>
      </c>
      <c r="AQ75">
        <v>0</v>
      </c>
      <c r="AR75">
        <v>13.600175999999998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0.97540000000000004</v>
      </c>
      <c r="AY75">
        <v>0</v>
      </c>
      <c r="AZ75">
        <v>0</v>
      </c>
      <c r="BA75">
        <v>25.373432662851734</v>
      </c>
      <c r="BB75">
        <f t="shared" si="1"/>
        <v>712.22636063649725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51.446388258484426</v>
      </c>
      <c r="L76">
        <v>65.254943554576002</v>
      </c>
      <c r="M76">
        <v>0</v>
      </c>
      <c r="N76">
        <v>30.005096448925904</v>
      </c>
      <c r="O76">
        <v>50.373469558663437</v>
      </c>
      <c r="P76">
        <v>68.394146341463426</v>
      </c>
      <c r="Q76">
        <v>4.7884851485148516</v>
      </c>
      <c r="R76">
        <v>8.5296577243293239</v>
      </c>
      <c r="S76">
        <v>6.7010968210361055</v>
      </c>
      <c r="T76">
        <v>0</v>
      </c>
      <c r="U76">
        <v>243.68287236252485</v>
      </c>
      <c r="V76">
        <v>5.2705144855144868</v>
      </c>
      <c r="W76">
        <v>10.790782354374848</v>
      </c>
      <c r="X76">
        <v>37.468931102941305</v>
      </c>
      <c r="Y76">
        <v>0</v>
      </c>
      <c r="Z76">
        <v>3.3293303999999999</v>
      </c>
      <c r="AA76">
        <v>10.705612319999998</v>
      </c>
      <c r="AB76">
        <v>10.035570480000001</v>
      </c>
      <c r="AC76">
        <v>7.3819532319999999</v>
      </c>
      <c r="AD76">
        <v>9.2942918000000017</v>
      </c>
      <c r="AE76">
        <v>12.556885224</v>
      </c>
      <c r="AF76">
        <v>0</v>
      </c>
      <c r="AG76">
        <v>0</v>
      </c>
      <c r="AH76">
        <v>38.6785104</v>
      </c>
      <c r="AI76">
        <v>1.2933679999999999</v>
      </c>
      <c r="AJ76">
        <v>0</v>
      </c>
      <c r="AK76">
        <v>12.891999999999998</v>
      </c>
      <c r="AL76">
        <v>17.706000000000003</v>
      </c>
      <c r="AM76">
        <v>0</v>
      </c>
      <c r="AN76">
        <v>0</v>
      </c>
      <c r="AO76">
        <v>5.4140099999999993</v>
      </c>
      <c r="AP76">
        <v>2.928366</v>
      </c>
      <c r="AQ76">
        <v>0</v>
      </c>
      <c r="AR76">
        <v>13.600175999999998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0.97540000000000004</v>
      </c>
      <c r="AY76">
        <v>0</v>
      </c>
      <c r="AZ76">
        <v>0</v>
      </c>
      <c r="BA76">
        <v>25.373432662851734</v>
      </c>
      <c r="BB76">
        <f t="shared" si="1"/>
        <v>712.22636063649725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51.446388258484426</v>
      </c>
      <c r="L77">
        <v>65.254943554576002</v>
      </c>
      <c r="M77">
        <v>0</v>
      </c>
      <c r="N77">
        <v>30.005096448925904</v>
      </c>
      <c r="O77">
        <v>50.373469558663437</v>
      </c>
      <c r="P77">
        <v>68.394146341463426</v>
      </c>
      <c r="Q77">
        <v>4.7884851485148516</v>
      </c>
      <c r="R77">
        <v>8.5296577243293239</v>
      </c>
      <c r="S77">
        <v>6.7010968210361055</v>
      </c>
      <c r="T77">
        <v>0</v>
      </c>
      <c r="U77">
        <v>243.68287236252485</v>
      </c>
      <c r="V77">
        <v>5.2705144855144868</v>
      </c>
      <c r="W77">
        <v>10.790782354374848</v>
      </c>
      <c r="X77">
        <v>37.468931102941305</v>
      </c>
      <c r="Y77">
        <v>0</v>
      </c>
      <c r="Z77">
        <v>3.3293303999999999</v>
      </c>
      <c r="AA77">
        <v>10.705612319999998</v>
      </c>
      <c r="AB77">
        <v>10.035570480000001</v>
      </c>
      <c r="AC77">
        <v>7.3819532319999999</v>
      </c>
      <c r="AD77">
        <v>9.2942918000000017</v>
      </c>
      <c r="AE77">
        <v>12.556885224</v>
      </c>
      <c r="AF77">
        <v>0</v>
      </c>
      <c r="AG77">
        <v>0</v>
      </c>
      <c r="AH77">
        <v>38.6785104</v>
      </c>
      <c r="AI77">
        <v>1.9400519999999997</v>
      </c>
      <c r="AJ77">
        <v>0</v>
      </c>
      <c r="AK77">
        <v>12.891999999999998</v>
      </c>
      <c r="AL77">
        <v>20.155329999999999</v>
      </c>
      <c r="AM77">
        <v>0</v>
      </c>
      <c r="AN77">
        <v>0</v>
      </c>
      <c r="AO77">
        <v>5.4140099999999993</v>
      </c>
      <c r="AP77">
        <v>2.2776180000000004</v>
      </c>
      <c r="AQ77">
        <v>0</v>
      </c>
      <c r="AR77">
        <v>13.600175999999998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0.97540000000000004</v>
      </c>
      <c r="AY77">
        <v>0</v>
      </c>
      <c r="AZ77">
        <v>0</v>
      </c>
      <c r="BA77">
        <v>25.457549599901647</v>
      </c>
      <c r="BB77">
        <f t="shared" si="1"/>
        <v>714.58750969944742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51.446388258484426</v>
      </c>
      <c r="L78">
        <v>65.254943554576002</v>
      </c>
      <c r="M78">
        <v>0</v>
      </c>
      <c r="N78">
        <v>30.005096448925904</v>
      </c>
      <c r="O78">
        <v>50.373469558663437</v>
      </c>
      <c r="P78">
        <v>68.394146341463426</v>
      </c>
      <c r="Q78">
        <v>4.7884851485148516</v>
      </c>
      <c r="R78">
        <v>8.5296577243293239</v>
      </c>
      <c r="S78">
        <v>6.7010968210361055</v>
      </c>
      <c r="T78">
        <v>0</v>
      </c>
      <c r="U78">
        <v>243.68287236252485</v>
      </c>
      <c r="V78">
        <v>5.2705144855144868</v>
      </c>
      <c r="W78">
        <v>10.790782354374848</v>
      </c>
      <c r="X78">
        <v>37.468931102941305</v>
      </c>
      <c r="Y78">
        <v>0</v>
      </c>
      <c r="Z78">
        <v>3.3293303999999999</v>
      </c>
      <c r="AA78">
        <v>10.705612319999998</v>
      </c>
      <c r="AB78">
        <v>10.035570480000001</v>
      </c>
      <c r="AC78">
        <v>7.3819532319999999</v>
      </c>
      <c r="AD78">
        <v>9.2942918000000017</v>
      </c>
      <c r="AE78">
        <v>12.556885224</v>
      </c>
      <c r="AF78">
        <v>0</v>
      </c>
      <c r="AG78">
        <v>0</v>
      </c>
      <c r="AH78">
        <v>38.6785104</v>
      </c>
      <c r="AI78">
        <v>1.9400519999999997</v>
      </c>
      <c r="AJ78">
        <v>0</v>
      </c>
      <c r="AK78">
        <v>12.891999999999998</v>
      </c>
      <c r="AL78">
        <v>20.155329999999999</v>
      </c>
      <c r="AM78">
        <v>1.3203047619047616</v>
      </c>
      <c r="AN78">
        <v>0</v>
      </c>
      <c r="AO78">
        <v>5.4140099999999993</v>
      </c>
      <c r="AP78">
        <v>2.2776180000000004</v>
      </c>
      <c r="AQ78">
        <v>0</v>
      </c>
      <c r="AR78">
        <v>13.600175999999998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0.97540000000000004</v>
      </c>
      <c r="AY78">
        <v>0</v>
      </c>
      <c r="AZ78">
        <v>0</v>
      </c>
      <c r="BA78">
        <v>25.502968012600057</v>
      </c>
      <c r="BB78">
        <f t="shared" si="1"/>
        <v>715.86239604865375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51.666364087205146</v>
      </c>
      <c r="L79">
        <v>65.254943554576002</v>
      </c>
      <c r="M79">
        <v>0</v>
      </c>
      <c r="N79">
        <v>30.005096448925904</v>
      </c>
      <c r="O79">
        <v>50.373469558663437</v>
      </c>
      <c r="P79">
        <v>68.394146341463426</v>
      </c>
      <c r="Q79">
        <v>4.7884851485148516</v>
      </c>
      <c r="R79">
        <v>8.5296577243293239</v>
      </c>
      <c r="S79">
        <v>6.7010968210361055</v>
      </c>
      <c r="T79">
        <v>0</v>
      </c>
      <c r="U79">
        <v>243.68287236252485</v>
      </c>
      <c r="V79">
        <v>5.2705144855144868</v>
      </c>
      <c r="W79">
        <v>10.790782354374848</v>
      </c>
      <c r="X79">
        <v>37.468931102941305</v>
      </c>
      <c r="Y79">
        <v>0</v>
      </c>
      <c r="Z79">
        <v>4.9939956000000008</v>
      </c>
      <c r="AA79">
        <v>10.705612319999998</v>
      </c>
      <c r="AB79">
        <v>10.035570480000001</v>
      </c>
      <c r="AC79">
        <v>7.7626463999999986</v>
      </c>
      <c r="AD79">
        <v>9.7975927999999985</v>
      </c>
      <c r="AE79">
        <v>12.556885224</v>
      </c>
      <c r="AF79">
        <v>0</v>
      </c>
      <c r="AG79">
        <v>0</v>
      </c>
      <c r="AH79">
        <v>39.255801599999991</v>
      </c>
      <c r="AI79">
        <v>8.0835499999999989</v>
      </c>
      <c r="AJ79">
        <v>0</v>
      </c>
      <c r="AK79">
        <v>12.891999999999998</v>
      </c>
      <c r="AL79">
        <v>20.155329999999999</v>
      </c>
      <c r="AM79">
        <v>4.0137264761904756</v>
      </c>
      <c r="AN79">
        <v>0</v>
      </c>
      <c r="AO79">
        <v>5.4140099999999993</v>
      </c>
      <c r="AP79">
        <v>1.7570196</v>
      </c>
      <c r="AQ79">
        <v>0</v>
      </c>
      <c r="AR79">
        <v>12.338304000000001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0.97540000000000004</v>
      </c>
      <c r="AY79">
        <v>0</v>
      </c>
      <c r="AZ79">
        <v>0</v>
      </c>
      <c r="BA79">
        <v>25.860741078177647</v>
      </c>
      <c r="BB79">
        <f t="shared" si="1"/>
        <v>725.90499869408256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51.666364087205146</v>
      </c>
      <c r="L80">
        <v>65.254943554576002</v>
      </c>
      <c r="M80">
        <v>0</v>
      </c>
      <c r="N80">
        <v>30.005096448925904</v>
      </c>
      <c r="O80">
        <v>50.373469558663437</v>
      </c>
      <c r="P80">
        <v>68.394146341463426</v>
      </c>
      <c r="Q80">
        <v>4.7884851485148516</v>
      </c>
      <c r="R80">
        <v>8.5296577243293239</v>
      </c>
      <c r="S80">
        <v>6.7010968210361055</v>
      </c>
      <c r="T80">
        <v>0</v>
      </c>
      <c r="U80">
        <v>243.68287236252485</v>
      </c>
      <c r="V80">
        <v>5.2705144855144868</v>
      </c>
      <c r="W80">
        <v>10.790782354374848</v>
      </c>
      <c r="X80">
        <v>37.468931102941305</v>
      </c>
      <c r="Y80">
        <v>0</v>
      </c>
      <c r="Z80">
        <v>4.9939956000000008</v>
      </c>
      <c r="AA80">
        <v>10.705612319999998</v>
      </c>
      <c r="AB80">
        <v>10.035570480000001</v>
      </c>
      <c r="AC80">
        <v>7.7626463999999986</v>
      </c>
      <c r="AD80">
        <v>9.7975927999999985</v>
      </c>
      <c r="AE80">
        <v>12.556885224</v>
      </c>
      <c r="AF80">
        <v>0</v>
      </c>
      <c r="AG80">
        <v>0</v>
      </c>
      <c r="AH80">
        <v>39.255801599999991</v>
      </c>
      <c r="AI80">
        <v>16.167099999999998</v>
      </c>
      <c r="AJ80">
        <v>0</v>
      </c>
      <c r="AK80">
        <v>12.891999999999998</v>
      </c>
      <c r="AL80">
        <v>20.155329999999999</v>
      </c>
      <c r="AM80">
        <v>4.0137264761904756</v>
      </c>
      <c r="AN80">
        <v>0</v>
      </c>
      <c r="AO80">
        <v>5.4140099999999993</v>
      </c>
      <c r="AP80">
        <v>1.7570196</v>
      </c>
      <c r="AQ80">
        <v>0</v>
      </c>
      <c r="AR80">
        <v>12.338304000000001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0.97540000000000004</v>
      </c>
      <c r="AY80">
        <v>0</v>
      </c>
      <c r="AZ80">
        <v>0</v>
      </c>
      <c r="BA80">
        <v>26.138815198177646</v>
      </c>
      <c r="BB80">
        <f t="shared" si="1"/>
        <v>733.71047457408258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51.666364087205146</v>
      </c>
      <c r="L81">
        <v>65.254943554576002</v>
      </c>
      <c r="M81">
        <v>0</v>
      </c>
      <c r="N81">
        <v>30.005096448925904</v>
      </c>
      <c r="O81">
        <v>50.373469558663437</v>
      </c>
      <c r="P81">
        <v>68.394146341463426</v>
      </c>
      <c r="Q81">
        <v>4.7884851485148516</v>
      </c>
      <c r="R81">
        <v>8.5296577243293239</v>
      </c>
      <c r="S81">
        <v>6.7010968210361055</v>
      </c>
      <c r="T81">
        <v>0</v>
      </c>
      <c r="U81">
        <v>243.68287236252485</v>
      </c>
      <c r="V81">
        <v>5.2705144855144868</v>
      </c>
      <c r="W81">
        <v>10.790782354374848</v>
      </c>
      <c r="X81">
        <v>37.468931102941305</v>
      </c>
      <c r="Y81">
        <v>0</v>
      </c>
      <c r="Z81">
        <v>4.9939956000000008</v>
      </c>
      <c r="AA81">
        <v>10.705612319999998</v>
      </c>
      <c r="AB81">
        <v>10.035570480000001</v>
      </c>
      <c r="AC81">
        <v>7.7626463999999986</v>
      </c>
      <c r="AD81">
        <v>9.7975927999999985</v>
      </c>
      <c r="AE81">
        <v>12.556885224</v>
      </c>
      <c r="AF81">
        <v>0</v>
      </c>
      <c r="AG81">
        <v>0</v>
      </c>
      <c r="AH81">
        <v>39.255801599999991</v>
      </c>
      <c r="AI81">
        <v>16.167099999999998</v>
      </c>
      <c r="AJ81">
        <v>0</v>
      </c>
      <c r="AK81">
        <v>12.891999999999998</v>
      </c>
      <c r="AL81">
        <v>20.155329999999999</v>
      </c>
      <c r="AM81">
        <v>4.0137264761904756</v>
      </c>
      <c r="AN81">
        <v>0</v>
      </c>
      <c r="AO81">
        <v>6.048756</v>
      </c>
      <c r="AP81">
        <v>2.4077675999999997</v>
      </c>
      <c r="AQ81">
        <v>0</v>
      </c>
      <c r="AR81">
        <v>12.338304000000001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0.97540000000000004</v>
      </c>
      <c r="AY81">
        <v>0</v>
      </c>
      <c r="AZ81">
        <v>0</v>
      </c>
      <c r="BA81">
        <v>26.183036090177648</v>
      </c>
      <c r="BB81">
        <f t="shared" si="1"/>
        <v>734.95174768208267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51.666364087205146</v>
      </c>
      <c r="L82">
        <v>65.254943554576002</v>
      </c>
      <c r="M82">
        <v>0</v>
      </c>
      <c r="N82">
        <v>30.005096448925904</v>
      </c>
      <c r="O82">
        <v>50.373469558663437</v>
      </c>
      <c r="P82">
        <v>68.394146341463426</v>
      </c>
      <c r="Q82">
        <v>4.7884851485148516</v>
      </c>
      <c r="R82">
        <v>8.5296577243293239</v>
      </c>
      <c r="S82">
        <v>6.7010968210361055</v>
      </c>
      <c r="T82">
        <v>0</v>
      </c>
      <c r="U82">
        <v>243.68287236252485</v>
      </c>
      <c r="V82">
        <v>5.2705144855144868</v>
      </c>
      <c r="W82">
        <v>10.790782354374848</v>
      </c>
      <c r="X82">
        <v>37.468931102941305</v>
      </c>
      <c r="Y82">
        <v>0</v>
      </c>
      <c r="Z82">
        <v>4.9939956000000008</v>
      </c>
      <c r="AA82">
        <v>10.705612319999998</v>
      </c>
      <c r="AB82">
        <v>10.035570480000001</v>
      </c>
      <c r="AC82">
        <v>7.7626463999999986</v>
      </c>
      <c r="AD82">
        <v>9.7975927999999985</v>
      </c>
      <c r="AE82">
        <v>12.556885224</v>
      </c>
      <c r="AF82">
        <v>0</v>
      </c>
      <c r="AG82">
        <v>0</v>
      </c>
      <c r="AH82">
        <v>39.255801599999991</v>
      </c>
      <c r="AI82">
        <v>16.167099999999998</v>
      </c>
      <c r="AJ82">
        <v>0</v>
      </c>
      <c r="AK82">
        <v>12.891999999999998</v>
      </c>
      <c r="AL82">
        <v>20.155329999999999</v>
      </c>
      <c r="AM82">
        <v>4.0137264761904756</v>
      </c>
      <c r="AN82">
        <v>0</v>
      </c>
      <c r="AO82">
        <v>6.048756</v>
      </c>
      <c r="AP82">
        <v>2.4077675999999997</v>
      </c>
      <c r="AQ82">
        <v>0</v>
      </c>
      <c r="AR82">
        <v>12.338304000000001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0.97540000000000004</v>
      </c>
      <c r="AY82">
        <v>0</v>
      </c>
      <c r="AZ82">
        <v>0</v>
      </c>
      <c r="BA82">
        <v>26.183036090177648</v>
      </c>
      <c r="BB82">
        <f t="shared" si="1"/>
        <v>734.95174768208267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51.666364087205146</v>
      </c>
      <c r="L83">
        <v>65.254943554576002</v>
      </c>
      <c r="M83">
        <v>0</v>
      </c>
      <c r="N83">
        <v>30.005096448925904</v>
      </c>
      <c r="O83">
        <v>50.373469558663437</v>
      </c>
      <c r="P83">
        <v>68.394146341463426</v>
      </c>
      <c r="Q83">
        <v>4.7884851485148516</v>
      </c>
      <c r="R83">
        <v>8.5296577243293239</v>
      </c>
      <c r="S83">
        <v>6.7010968210361055</v>
      </c>
      <c r="T83">
        <v>0</v>
      </c>
      <c r="U83">
        <v>243.68287236252485</v>
      </c>
      <c r="V83">
        <v>5.2705144855144868</v>
      </c>
      <c r="W83">
        <v>10.790782354374848</v>
      </c>
      <c r="X83">
        <v>37.468931102941305</v>
      </c>
      <c r="Y83">
        <v>0</v>
      </c>
      <c r="Z83">
        <v>4.9939956000000008</v>
      </c>
      <c r="AA83">
        <v>10.705612319999998</v>
      </c>
      <c r="AB83">
        <v>10.035570480000001</v>
      </c>
      <c r="AC83">
        <v>7.7626463999999986</v>
      </c>
      <c r="AD83">
        <v>9.7975927999999985</v>
      </c>
      <c r="AE83">
        <v>12.556885224</v>
      </c>
      <c r="AF83">
        <v>0</v>
      </c>
      <c r="AG83">
        <v>0</v>
      </c>
      <c r="AH83">
        <v>39.255801599999991</v>
      </c>
      <c r="AI83">
        <v>16.167099999999998</v>
      </c>
      <c r="AJ83">
        <v>0</v>
      </c>
      <c r="AK83">
        <v>12.891999999999998</v>
      </c>
      <c r="AL83">
        <v>20.155329999999999</v>
      </c>
      <c r="AM83">
        <v>4.0137264761904756</v>
      </c>
      <c r="AN83">
        <v>0</v>
      </c>
      <c r="AO83">
        <v>6.048756</v>
      </c>
      <c r="AP83">
        <v>2.4077675999999997</v>
      </c>
      <c r="AQ83">
        <v>0</v>
      </c>
      <c r="AR83">
        <v>13.600175999999998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0.97540000000000004</v>
      </c>
      <c r="AY83">
        <v>0</v>
      </c>
      <c r="AZ83">
        <v>0</v>
      </c>
      <c r="BA83">
        <v>26.226444690177644</v>
      </c>
      <c r="BB83">
        <f t="shared" si="1"/>
        <v>736.17021108208269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51.666364087205146</v>
      </c>
      <c r="L84">
        <v>65.254943554576002</v>
      </c>
      <c r="M84">
        <v>0</v>
      </c>
      <c r="N84">
        <v>30.005096448925904</v>
      </c>
      <c r="O84">
        <v>50.373469558663437</v>
      </c>
      <c r="P84">
        <v>68.394146341463426</v>
      </c>
      <c r="Q84">
        <v>4.7884851485148516</v>
      </c>
      <c r="R84">
        <v>8.5296577243293239</v>
      </c>
      <c r="S84">
        <v>6.7010968210361055</v>
      </c>
      <c r="T84">
        <v>0</v>
      </c>
      <c r="U84">
        <v>243.68287236252485</v>
      </c>
      <c r="V84">
        <v>5.2705144855144868</v>
      </c>
      <c r="W84">
        <v>10.790782354374848</v>
      </c>
      <c r="X84">
        <v>37.468931102941305</v>
      </c>
      <c r="Y84">
        <v>0</v>
      </c>
      <c r="Z84">
        <v>4.9939956000000008</v>
      </c>
      <c r="AA84">
        <v>10.705612319999998</v>
      </c>
      <c r="AB84">
        <v>10.035570480000001</v>
      </c>
      <c r="AC84">
        <v>7.7626463999999986</v>
      </c>
      <c r="AD84">
        <v>9.7975927999999985</v>
      </c>
      <c r="AE84">
        <v>12.556885224</v>
      </c>
      <c r="AF84">
        <v>0</v>
      </c>
      <c r="AG84">
        <v>0</v>
      </c>
      <c r="AH84">
        <v>39.255801599999991</v>
      </c>
      <c r="AI84">
        <v>16.167099999999998</v>
      </c>
      <c r="AJ84">
        <v>0</v>
      </c>
      <c r="AK84">
        <v>12.891999999999998</v>
      </c>
      <c r="AL84">
        <v>20.155329999999999</v>
      </c>
      <c r="AM84">
        <v>3.927060317460318</v>
      </c>
      <c r="AN84">
        <v>0</v>
      </c>
      <c r="AO84">
        <v>6.048756</v>
      </c>
      <c r="AP84">
        <v>2.4077675999999997</v>
      </c>
      <c r="AQ84">
        <v>0</v>
      </c>
      <c r="AR84">
        <v>13.600175999999998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0.97540000000000004</v>
      </c>
      <c r="AY84">
        <v>0</v>
      </c>
      <c r="AZ84">
        <v>0</v>
      </c>
      <c r="BA84">
        <v>26.223463356844313</v>
      </c>
      <c r="BB84">
        <f t="shared" si="1"/>
        <v>736.08652625668594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51.666364087205146</v>
      </c>
      <c r="L85">
        <v>65.254943554576002</v>
      </c>
      <c r="M85">
        <v>0</v>
      </c>
      <c r="N85">
        <v>30.005096448925904</v>
      </c>
      <c r="O85">
        <v>50.373469558663437</v>
      </c>
      <c r="P85">
        <v>68.394146341463426</v>
      </c>
      <c r="Q85">
        <v>4.7884851485148516</v>
      </c>
      <c r="R85">
        <v>8.5296577243293239</v>
      </c>
      <c r="S85">
        <v>6.7010968210361055</v>
      </c>
      <c r="T85">
        <v>0</v>
      </c>
      <c r="U85">
        <v>243.68287236252485</v>
      </c>
      <c r="V85">
        <v>5.2705144855144868</v>
      </c>
      <c r="W85">
        <v>10.790782354374848</v>
      </c>
      <c r="X85">
        <v>37.468931102941305</v>
      </c>
      <c r="Y85">
        <v>0</v>
      </c>
      <c r="Z85">
        <v>4.9939956000000008</v>
      </c>
      <c r="AA85">
        <v>10.705612319999998</v>
      </c>
      <c r="AB85">
        <v>10.035570480000001</v>
      </c>
      <c r="AC85">
        <v>7.7626463999999986</v>
      </c>
      <c r="AD85">
        <v>9.7975927999999985</v>
      </c>
      <c r="AE85">
        <v>12.556885224</v>
      </c>
      <c r="AF85">
        <v>0</v>
      </c>
      <c r="AG85">
        <v>0</v>
      </c>
      <c r="AH85">
        <v>39.255801599999991</v>
      </c>
      <c r="AI85">
        <v>16.167099999999998</v>
      </c>
      <c r="AJ85">
        <v>0</v>
      </c>
      <c r="AK85">
        <v>12.891999999999998</v>
      </c>
      <c r="AL85">
        <v>20.155329999999999</v>
      </c>
      <c r="AM85">
        <v>3.5885206349206347</v>
      </c>
      <c r="AN85">
        <v>0</v>
      </c>
      <c r="AO85">
        <v>6.048756</v>
      </c>
      <c r="AP85">
        <v>2.4077675999999997</v>
      </c>
      <c r="AQ85">
        <v>0</v>
      </c>
      <c r="AR85">
        <v>12.338304000000001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0.97540000000000004</v>
      </c>
      <c r="AY85">
        <v>0</v>
      </c>
      <c r="AZ85">
        <v>0</v>
      </c>
      <c r="BA85">
        <v>26.168409042558601</v>
      </c>
      <c r="BB85">
        <f t="shared" si="1"/>
        <v>734.54116888843191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51.666364087205146</v>
      </c>
      <c r="L86">
        <v>65.254943554576002</v>
      </c>
      <c r="M86">
        <v>0</v>
      </c>
      <c r="N86">
        <v>30.005096448925904</v>
      </c>
      <c r="O86">
        <v>50.373469558663437</v>
      </c>
      <c r="P86">
        <v>68.394146341463426</v>
      </c>
      <c r="Q86">
        <v>4.7884851485148516</v>
      </c>
      <c r="R86">
        <v>8.5296577243293239</v>
      </c>
      <c r="S86">
        <v>6.7010968210361055</v>
      </c>
      <c r="T86">
        <v>0</v>
      </c>
      <c r="U86">
        <v>243.68287236252485</v>
      </c>
      <c r="V86">
        <v>5.2705144855144868</v>
      </c>
      <c r="W86">
        <v>10.790782354374848</v>
      </c>
      <c r="X86">
        <v>37.468931102941305</v>
      </c>
      <c r="Y86">
        <v>0</v>
      </c>
      <c r="Z86">
        <v>4.9939956000000008</v>
      </c>
      <c r="AA86">
        <v>10.705612319999998</v>
      </c>
      <c r="AB86">
        <v>10.035570480000001</v>
      </c>
      <c r="AC86">
        <v>7.7626463999999986</v>
      </c>
      <c r="AD86">
        <v>9.7975927999999985</v>
      </c>
      <c r="AE86">
        <v>12.556885224</v>
      </c>
      <c r="AF86">
        <v>0</v>
      </c>
      <c r="AG86">
        <v>0</v>
      </c>
      <c r="AH86">
        <v>39.255801599999991</v>
      </c>
      <c r="AI86">
        <v>4.8501300000000001</v>
      </c>
      <c r="AJ86">
        <v>0</v>
      </c>
      <c r="AK86">
        <v>12.891999999999998</v>
      </c>
      <c r="AL86">
        <v>20.155329999999999</v>
      </c>
      <c r="AM86">
        <v>2.6744634920634915</v>
      </c>
      <c r="AN86">
        <v>0</v>
      </c>
      <c r="AO86">
        <v>6.048756</v>
      </c>
      <c r="AP86">
        <v>2.4077675999999997</v>
      </c>
      <c r="AQ86">
        <v>0</v>
      </c>
      <c r="AR86">
        <v>12.338304000000001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0.97540000000000004</v>
      </c>
      <c r="AY86">
        <v>0</v>
      </c>
      <c r="AZ86">
        <v>0</v>
      </c>
      <c r="BA86">
        <v>25.747661719003045</v>
      </c>
      <c r="BB86">
        <f t="shared" si="1"/>
        <v>722.73088906913028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51.666364087205146</v>
      </c>
      <c r="L87">
        <v>65.254943554576002</v>
      </c>
      <c r="M87">
        <v>0</v>
      </c>
      <c r="N87">
        <v>30.005096448925904</v>
      </c>
      <c r="O87">
        <v>50.373469558663437</v>
      </c>
      <c r="P87">
        <v>68.394146341463426</v>
      </c>
      <c r="Q87">
        <v>4.7884851485148516</v>
      </c>
      <c r="R87">
        <v>8.5296577243293239</v>
      </c>
      <c r="S87">
        <v>6.7010968210361055</v>
      </c>
      <c r="T87">
        <v>0</v>
      </c>
      <c r="U87">
        <v>243.68287236252485</v>
      </c>
      <c r="V87">
        <v>5.2705144855144868</v>
      </c>
      <c r="W87">
        <v>10.790782354374848</v>
      </c>
      <c r="X87">
        <v>37.468931102941305</v>
      </c>
      <c r="Y87">
        <v>0</v>
      </c>
      <c r="Z87">
        <v>3.3293303999999999</v>
      </c>
      <c r="AA87">
        <v>10.705612319999998</v>
      </c>
      <c r="AB87">
        <v>10.035570480000001</v>
      </c>
      <c r="AC87">
        <v>7.3819532319999999</v>
      </c>
      <c r="AD87">
        <v>9.2942918000000017</v>
      </c>
      <c r="AE87">
        <v>12.556885224</v>
      </c>
      <c r="AF87">
        <v>0</v>
      </c>
      <c r="AG87">
        <v>0</v>
      </c>
      <c r="AH87">
        <v>38.6785104</v>
      </c>
      <c r="AI87">
        <v>4.8501300000000001</v>
      </c>
      <c r="AJ87">
        <v>0</v>
      </c>
      <c r="AK87">
        <v>12.891999999999998</v>
      </c>
      <c r="AL87">
        <v>20.155329999999999</v>
      </c>
      <c r="AM87">
        <v>1.0156190476190476</v>
      </c>
      <c r="AN87">
        <v>0</v>
      </c>
      <c r="AO87">
        <v>6.048756</v>
      </c>
      <c r="AP87">
        <v>2.4077675999999997</v>
      </c>
      <c r="AQ87">
        <v>0</v>
      </c>
      <c r="AR87">
        <v>12.338304000000001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0.97540000000000004</v>
      </c>
      <c r="AY87">
        <v>0</v>
      </c>
      <c r="AZ87">
        <v>0</v>
      </c>
      <c r="BA87">
        <v>25.583064660018938</v>
      </c>
      <c r="BB87">
        <f t="shared" si="1"/>
        <v>718.11069111566997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51.666364087205146</v>
      </c>
      <c r="L88">
        <v>65.254943554576002</v>
      </c>
      <c r="M88">
        <v>0</v>
      </c>
      <c r="N88">
        <v>30.005096448925904</v>
      </c>
      <c r="O88">
        <v>50.373469558663437</v>
      </c>
      <c r="P88">
        <v>68.394146341463426</v>
      </c>
      <c r="Q88">
        <v>4.7884851485148516</v>
      </c>
      <c r="R88">
        <v>8.5296577243293239</v>
      </c>
      <c r="S88">
        <v>6.7010968210361055</v>
      </c>
      <c r="T88">
        <v>0</v>
      </c>
      <c r="U88">
        <v>243.68287236252485</v>
      </c>
      <c r="V88">
        <v>5.2705144855144868</v>
      </c>
      <c r="W88">
        <v>10.790782354374848</v>
      </c>
      <c r="X88">
        <v>37.468931102941305</v>
      </c>
      <c r="Y88">
        <v>0</v>
      </c>
      <c r="Z88">
        <v>3.3293303999999999</v>
      </c>
      <c r="AA88">
        <v>10.705612319999998</v>
      </c>
      <c r="AB88">
        <v>10.035570480000001</v>
      </c>
      <c r="AC88">
        <v>7.3819532319999999</v>
      </c>
      <c r="AD88">
        <v>9.2942918000000017</v>
      </c>
      <c r="AE88">
        <v>12.556885224</v>
      </c>
      <c r="AF88">
        <v>0</v>
      </c>
      <c r="AG88">
        <v>0</v>
      </c>
      <c r="AH88">
        <v>38.6785104</v>
      </c>
      <c r="AI88">
        <v>4.8501300000000001</v>
      </c>
      <c r="AJ88">
        <v>0</v>
      </c>
      <c r="AK88">
        <v>12.891999999999998</v>
      </c>
      <c r="AL88">
        <v>20.155329999999999</v>
      </c>
      <c r="AM88">
        <v>1.0156190476190476</v>
      </c>
      <c r="AN88">
        <v>0</v>
      </c>
      <c r="AO88">
        <v>6.048756</v>
      </c>
      <c r="AP88">
        <v>2.4077675999999997</v>
      </c>
      <c r="AQ88">
        <v>0</v>
      </c>
      <c r="AR88">
        <v>12.338304000000001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0.97540000000000004</v>
      </c>
      <c r="AY88">
        <v>0</v>
      </c>
      <c r="AZ88">
        <v>0</v>
      </c>
      <c r="BA88">
        <v>25.583064660018938</v>
      </c>
      <c r="BB88">
        <f t="shared" si="1"/>
        <v>718.11069111566997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51.666364087205146</v>
      </c>
      <c r="L89">
        <v>65.254943554576002</v>
      </c>
      <c r="M89">
        <v>0</v>
      </c>
      <c r="N89">
        <v>30.005096448925904</v>
      </c>
      <c r="O89">
        <v>50.373469558663437</v>
      </c>
      <c r="P89">
        <v>68.394146341463426</v>
      </c>
      <c r="Q89">
        <v>4.7884851485148516</v>
      </c>
      <c r="R89">
        <v>8.5296577243293239</v>
      </c>
      <c r="S89">
        <v>6.7010968210361055</v>
      </c>
      <c r="T89">
        <v>0</v>
      </c>
      <c r="U89">
        <v>243.68287236252485</v>
      </c>
      <c r="V89">
        <v>5.2705144855144868</v>
      </c>
      <c r="W89">
        <v>10.790782354374848</v>
      </c>
      <c r="X89">
        <v>37.468931102941305</v>
      </c>
      <c r="Y89">
        <v>0</v>
      </c>
      <c r="Z89">
        <v>3.3293303999999999</v>
      </c>
      <c r="AA89">
        <v>10.705612319999998</v>
      </c>
      <c r="AB89">
        <v>10.035570480000001</v>
      </c>
      <c r="AC89">
        <v>7.3819532319999999</v>
      </c>
      <c r="AD89">
        <v>9.2942918000000017</v>
      </c>
      <c r="AE89">
        <v>12.556885224</v>
      </c>
      <c r="AF89">
        <v>0</v>
      </c>
      <c r="AG89">
        <v>0</v>
      </c>
      <c r="AH89">
        <v>38.6785104</v>
      </c>
      <c r="AI89">
        <v>4.8501300000000001</v>
      </c>
      <c r="AJ89">
        <v>0</v>
      </c>
      <c r="AK89">
        <v>12.891999999999998</v>
      </c>
      <c r="AL89">
        <v>20.155329999999999</v>
      </c>
      <c r="AM89">
        <v>1.0156190476190476</v>
      </c>
      <c r="AN89">
        <v>0</v>
      </c>
      <c r="AO89">
        <v>6.048756</v>
      </c>
      <c r="AP89">
        <v>2.4077675999999997</v>
      </c>
      <c r="AQ89">
        <v>0</v>
      </c>
      <c r="AR89">
        <v>12.338304000000001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0.97540000000000004</v>
      </c>
      <c r="AY89">
        <v>0</v>
      </c>
      <c r="AZ89">
        <v>0</v>
      </c>
      <c r="BA89">
        <v>25.583064660018938</v>
      </c>
      <c r="BB89">
        <f t="shared" si="1"/>
        <v>718.11069111566997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51.666364087205146</v>
      </c>
      <c r="L90">
        <v>65.254943554576002</v>
      </c>
      <c r="M90">
        <v>0</v>
      </c>
      <c r="N90">
        <v>30.005096448925904</v>
      </c>
      <c r="O90">
        <v>50.373469558663437</v>
      </c>
      <c r="P90">
        <v>68.394146341463426</v>
      </c>
      <c r="Q90">
        <v>4.7884851485148516</v>
      </c>
      <c r="R90">
        <v>8.5296577243293239</v>
      </c>
      <c r="S90">
        <v>6.7010968210361055</v>
      </c>
      <c r="T90">
        <v>0</v>
      </c>
      <c r="U90">
        <v>243.68287236252485</v>
      </c>
      <c r="V90">
        <v>5.2705144855144868</v>
      </c>
      <c r="W90">
        <v>10.790782354374848</v>
      </c>
      <c r="X90">
        <v>37.468931102941305</v>
      </c>
      <c r="Y90">
        <v>0</v>
      </c>
      <c r="Z90">
        <v>3.3293303999999999</v>
      </c>
      <c r="AA90">
        <v>10.705612319999998</v>
      </c>
      <c r="AB90">
        <v>10.035570480000001</v>
      </c>
      <c r="AC90">
        <v>7.3819532319999999</v>
      </c>
      <c r="AD90">
        <v>9.2942918000000017</v>
      </c>
      <c r="AE90">
        <v>12.556885224</v>
      </c>
      <c r="AF90">
        <v>0</v>
      </c>
      <c r="AG90">
        <v>0</v>
      </c>
      <c r="AH90">
        <v>38.6785104</v>
      </c>
      <c r="AI90">
        <v>4.8501300000000001</v>
      </c>
      <c r="AJ90">
        <v>0</v>
      </c>
      <c r="AK90">
        <v>12.891999999999998</v>
      </c>
      <c r="AL90">
        <v>20.155329999999999</v>
      </c>
      <c r="AM90">
        <v>1.0156190476190476</v>
      </c>
      <c r="AN90">
        <v>0</v>
      </c>
      <c r="AO90">
        <v>6.048756</v>
      </c>
      <c r="AP90">
        <v>2.4077675999999997</v>
      </c>
      <c r="AQ90">
        <v>0</v>
      </c>
      <c r="AR90">
        <v>12.338304000000001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0.97540000000000004</v>
      </c>
      <c r="AY90">
        <v>0</v>
      </c>
      <c r="AZ90">
        <v>0</v>
      </c>
      <c r="BA90">
        <v>25.583064660018938</v>
      </c>
      <c r="BB90">
        <f t="shared" si="1"/>
        <v>718.11069111566997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51.666364087205146</v>
      </c>
      <c r="L91">
        <v>65.254943554576002</v>
      </c>
      <c r="M91">
        <v>0</v>
      </c>
      <c r="N91">
        <v>30.005096448925904</v>
      </c>
      <c r="O91">
        <v>50.373469558663437</v>
      </c>
      <c r="P91">
        <v>68.394146341463426</v>
      </c>
      <c r="Q91">
        <v>4.7884851485148516</v>
      </c>
      <c r="R91">
        <v>8.5296577243293239</v>
      </c>
      <c r="S91">
        <v>6.7010968210361055</v>
      </c>
      <c r="T91">
        <v>0</v>
      </c>
      <c r="U91">
        <v>243.68287236252485</v>
      </c>
      <c r="V91">
        <v>5.2705144855144868</v>
      </c>
      <c r="W91">
        <v>10.947735880797886</v>
      </c>
      <c r="X91">
        <v>37.468931102941305</v>
      </c>
      <c r="Y91">
        <v>0</v>
      </c>
      <c r="Z91">
        <v>4.9939956000000008</v>
      </c>
      <c r="AA91">
        <v>10.705612319999998</v>
      </c>
      <c r="AB91">
        <v>10.035570480000001</v>
      </c>
      <c r="AC91">
        <v>7.7626463999999986</v>
      </c>
      <c r="AD91">
        <v>9.7975927999999985</v>
      </c>
      <c r="AE91">
        <v>12.556885224</v>
      </c>
      <c r="AF91">
        <v>0</v>
      </c>
      <c r="AG91">
        <v>0</v>
      </c>
      <c r="AH91">
        <v>39.255801599999991</v>
      </c>
      <c r="AI91">
        <v>7.9218790000000006</v>
      </c>
      <c r="AJ91">
        <v>0</v>
      </c>
      <c r="AK91">
        <v>12.891999999999998</v>
      </c>
      <c r="AL91">
        <v>20.155329999999999</v>
      </c>
      <c r="AM91">
        <v>3.9947682539682536</v>
      </c>
      <c r="AN91">
        <v>0</v>
      </c>
      <c r="AO91">
        <v>6.048756</v>
      </c>
      <c r="AP91">
        <v>2.4077675999999997</v>
      </c>
      <c r="AQ91">
        <v>0</v>
      </c>
      <c r="AR91">
        <v>12.338304000000001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0.97540000000000004</v>
      </c>
      <c r="AY91">
        <v>0</v>
      </c>
      <c r="AZ91">
        <v>0</v>
      </c>
      <c r="BA91">
        <v>25.904147447815504</v>
      </c>
      <c r="BB91">
        <f t="shared" si="1"/>
        <v>727.1234106286455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51.666364087205146</v>
      </c>
      <c r="L92">
        <v>65.254943554576002</v>
      </c>
      <c r="M92">
        <v>0</v>
      </c>
      <c r="N92">
        <v>30.005096448925904</v>
      </c>
      <c r="O92">
        <v>50.373469558663437</v>
      </c>
      <c r="P92">
        <v>68.394146341463426</v>
      </c>
      <c r="Q92">
        <v>4.7884851485148516</v>
      </c>
      <c r="R92">
        <v>8.5296577243293239</v>
      </c>
      <c r="S92">
        <v>6.7010968210361055</v>
      </c>
      <c r="T92">
        <v>0</v>
      </c>
      <c r="U92">
        <v>243.68287236252485</v>
      </c>
      <c r="V92">
        <v>5.2705144855144868</v>
      </c>
      <c r="W92">
        <v>10.947735880797886</v>
      </c>
      <c r="X92">
        <v>37.468931102941305</v>
      </c>
      <c r="Y92">
        <v>0</v>
      </c>
      <c r="Z92">
        <v>4.9939956000000008</v>
      </c>
      <c r="AA92">
        <v>10.705612319999998</v>
      </c>
      <c r="AB92">
        <v>10.035570480000001</v>
      </c>
      <c r="AC92">
        <v>7.7626463999999986</v>
      </c>
      <c r="AD92">
        <v>9.7975927999999985</v>
      </c>
      <c r="AE92">
        <v>12.556885224</v>
      </c>
      <c r="AF92">
        <v>0</v>
      </c>
      <c r="AG92">
        <v>0</v>
      </c>
      <c r="AH92">
        <v>39.255801599999991</v>
      </c>
      <c r="AI92">
        <v>7.9218790000000006</v>
      </c>
      <c r="AJ92">
        <v>0</v>
      </c>
      <c r="AK92">
        <v>12.891999999999998</v>
      </c>
      <c r="AL92">
        <v>20.155329999999999</v>
      </c>
      <c r="AM92">
        <v>3.9947682539682536</v>
      </c>
      <c r="AN92">
        <v>0</v>
      </c>
      <c r="AO92">
        <v>6.048756</v>
      </c>
      <c r="AP92">
        <v>2.4077675999999997</v>
      </c>
      <c r="AQ92">
        <v>0</v>
      </c>
      <c r="AR92">
        <v>12.338304000000001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0.97540000000000004</v>
      </c>
      <c r="AY92">
        <v>0</v>
      </c>
      <c r="AZ92">
        <v>0</v>
      </c>
      <c r="BA92">
        <v>25.904147447815504</v>
      </c>
      <c r="BB92">
        <f t="shared" si="1"/>
        <v>727.1234106286455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51.666364087205146</v>
      </c>
      <c r="L93">
        <v>65.254943554576002</v>
      </c>
      <c r="M93">
        <v>0</v>
      </c>
      <c r="N93">
        <v>30.005096448925904</v>
      </c>
      <c r="O93">
        <v>50.373469558663437</v>
      </c>
      <c r="P93">
        <v>68.394146341463426</v>
      </c>
      <c r="Q93">
        <v>4.7858526663001646</v>
      </c>
      <c r="R93">
        <v>8.5296577243293239</v>
      </c>
      <c r="S93">
        <v>6.7010968210361055</v>
      </c>
      <c r="T93">
        <v>0</v>
      </c>
      <c r="U93">
        <v>243.68287236252485</v>
      </c>
      <c r="V93">
        <v>5.2705144855144868</v>
      </c>
      <c r="W93">
        <v>10.947735880797886</v>
      </c>
      <c r="X93">
        <v>37.468931102941305</v>
      </c>
      <c r="Y93">
        <v>0</v>
      </c>
      <c r="Z93">
        <v>4.9939956000000008</v>
      </c>
      <c r="AA93">
        <v>10.705612319999998</v>
      </c>
      <c r="AB93">
        <v>10.035570480000001</v>
      </c>
      <c r="AC93">
        <v>7.7626463999999986</v>
      </c>
      <c r="AD93">
        <v>9.7975927999999985</v>
      </c>
      <c r="AE93">
        <v>12.556885224</v>
      </c>
      <c r="AF93">
        <v>0</v>
      </c>
      <c r="AG93">
        <v>0</v>
      </c>
      <c r="AH93">
        <v>39.255801599999991</v>
      </c>
      <c r="AI93">
        <v>7.9218790000000006</v>
      </c>
      <c r="AJ93">
        <v>0</v>
      </c>
      <c r="AK93">
        <v>12.891999999999998</v>
      </c>
      <c r="AL93">
        <v>20.155329999999999</v>
      </c>
      <c r="AM93">
        <v>3.9947682539682536</v>
      </c>
      <c r="AN93">
        <v>0</v>
      </c>
      <c r="AO93">
        <v>6.048756</v>
      </c>
      <c r="AP93">
        <v>2.4077675999999997</v>
      </c>
      <c r="AQ93">
        <v>0</v>
      </c>
      <c r="AR93">
        <v>12.338304000000001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0.97540000000000004</v>
      </c>
      <c r="AY93">
        <v>0</v>
      </c>
      <c r="AZ93">
        <v>0</v>
      </c>
      <c r="BA93">
        <v>25.904056890455259</v>
      </c>
      <c r="BB93">
        <f t="shared" si="1"/>
        <v>727.12086870379096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51.666364087205146</v>
      </c>
      <c r="L94">
        <v>65.254943554576002</v>
      </c>
      <c r="M94">
        <v>0</v>
      </c>
      <c r="N94">
        <v>30.005096448925904</v>
      </c>
      <c r="O94">
        <v>50.373469558663437</v>
      </c>
      <c r="P94">
        <v>68.394146341463426</v>
      </c>
      <c r="Q94">
        <v>4.7858526663001646</v>
      </c>
      <c r="R94">
        <v>8.5296577243293239</v>
      </c>
      <c r="S94">
        <v>6.7010968210361055</v>
      </c>
      <c r="T94">
        <v>0</v>
      </c>
      <c r="U94">
        <v>243.68287236252485</v>
      </c>
      <c r="V94">
        <v>5.2705144855144868</v>
      </c>
      <c r="W94">
        <v>10.947735880797886</v>
      </c>
      <c r="X94">
        <v>37.468931102941305</v>
      </c>
      <c r="Y94">
        <v>0</v>
      </c>
      <c r="Z94">
        <v>4.9939956000000008</v>
      </c>
      <c r="AA94">
        <v>10.705612319999998</v>
      </c>
      <c r="AB94">
        <v>10.035570480000001</v>
      </c>
      <c r="AC94">
        <v>7.7626463999999986</v>
      </c>
      <c r="AD94">
        <v>9.7975927999999985</v>
      </c>
      <c r="AE94">
        <v>12.556885224</v>
      </c>
      <c r="AF94">
        <v>0</v>
      </c>
      <c r="AG94">
        <v>0</v>
      </c>
      <c r="AH94">
        <v>39.255801599999991</v>
      </c>
      <c r="AI94">
        <v>7.9218790000000006</v>
      </c>
      <c r="AJ94">
        <v>0</v>
      </c>
      <c r="AK94">
        <v>12.891999999999998</v>
      </c>
      <c r="AL94">
        <v>20.155329999999999</v>
      </c>
      <c r="AM94">
        <v>3.3853968253968252</v>
      </c>
      <c r="AN94">
        <v>0</v>
      </c>
      <c r="AO94">
        <v>6.048756</v>
      </c>
      <c r="AP94">
        <v>2.4077675999999997</v>
      </c>
      <c r="AQ94">
        <v>0</v>
      </c>
      <c r="AR94">
        <v>12.338304000000001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0.97540000000000004</v>
      </c>
      <c r="AY94">
        <v>0</v>
      </c>
      <c r="AZ94">
        <v>0</v>
      </c>
      <c r="BA94">
        <v>25.883094604740975</v>
      </c>
      <c r="BB94">
        <f t="shared" si="1"/>
        <v>726.53245956093383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51.666364087205146</v>
      </c>
      <c r="L95">
        <v>65.254943554576002</v>
      </c>
      <c r="M95">
        <v>0</v>
      </c>
      <c r="N95">
        <v>30.005096448925904</v>
      </c>
      <c r="O95">
        <v>50.373469558663437</v>
      </c>
      <c r="P95">
        <v>68.394146341463426</v>
      </c>
      <c r="Q95">
        <v>4.7858526663001646</v>
      </c>
      <c r="R95">
        <v>8.5296577243293239</v>
      </c>
      <c r="S95">
        <v>6.7010968210361055</v>
      </c>
      <c r="T95">
        <v>0</v>
      </c>
      <c r="U95">
        <v>243.68287236252485</v>
      </c>
      <c r="V95">
        <v>5.2705144855144868</v>
      </c>
      <c r="W95">
        <v>10.947735880797886</v>
      </c>
      <c r="X95">
        <v>37.468931102941305</v>
      </c>
      <c r="Y95">
        <v>0</v>
      </c>
      <c r="Z95">
        <v>3.3293303999999999</v>
      </c>
      <c r="AA95">
        <v>10.705612319999998</v>
      </c>
      <c r="AB95">
        <v>10.035570480000001</v>
      </c>
      <c r="AC95">
        <v>7.3819532319999999</v>
      </c>
      <c r="AD95">
        <v>9.2942918000000017</v>
      </c>
      <c r="AE95">
        <v>12.556885224</v>
      </c>
      <c r="AF95">
        <v>0</v>
      </c>
      <c r="AG95">
        <v>0</v>
      </c>
      <c r="AH95">
        <v>38.6785104</v>
      </c>
      <c r="AI95">
        <v>7.9218790000000006</v>
      </c>
      <c r="AJ95">
        <v>0</v>
      </c>
      <c r="AK95">
        <v>12.891999999999998</v>
      </c>
      <c r="AL95">
        <v>20.155329999999999</v>
      </c>
      <c r="AM95">
        <v>2.4374857142857143</v>
      </c>
      <c r="AN95">
        <v>0</v>
      </c>
      <c r="AO95">
        <v>6.048756</v>
      </c>
      <c r="AP95">
        <v>2.4077675999999997</v>
      </c>
      <c r="AQ95">
        <v>0</v>
      </c>
      <c r="AR95">
        <v>12.338304000000001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0.97540000000000004</v>
      </c>
      <c r="AY95">
        <v>0</v>
      </c>
      <c r="AZ95">
        <v>0</v>
      </c>
      <c r="BA95">
        <v>25.742953418772736</v>
      </c>
      <c r="BB95">
        <f t="shared" si="1"/>
        <v>722.59873906779103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51.666364087205146</v>
      </c>
      <c r="L96">
        <v>65.254943554576002</v>
      </c>
      <c r="M96">
        <v>0</v>
      </c>
      <c r="N96">
        <v>30.005096448925904</v>
      </c>
      <c r="O96">
        <v>50.373469558663437</v>
      </c>
      <c r="P96">
        <v>68.394146341463426</v>
      </c>
      <c r="Q96">
        <v>4.7858526663001646</v>
      </c>
      <c r="R96">
        <v>8.5296577243293239</v>
      </c>
      <c r="S96">
        <v>6.7010968210361055</v>
      </c>
      <c r="T96">
        <v>0</v>
      </c>
      <c r="U96">
        <v>243.68287236252485</v>
      </c>
      <c r="V96">
        <v>5.2705144855144868</v>
      </c>
      <c r="W96">
        <v>10.947735880797886</v>
      </c>
      <c r="X96">
        <v>37.468931102941305</v>
      </c>
      <c r="Y96">
        <v>0</v>
      </c>
      <c r="Z96">
        <v>3.3293303999999999</v>
      </c>
      <c r="AA96">
        <v>10.705612319999998</v>
      </c>
      <c r="AB96">
        <v>10.035570480000001</v>
      </c>
      <c r="AC96">
        <v>7.3819532319999999</v>
      </c>
      <c r="AD96">
        <v>9.2942918000000017</v>
      </c>
      <c r="AE96">
        <v>12.556885224</v>
      </c>
      <c r="AF96">
        <v>0</v>
      </c>
      <c r="AG96">
        <v>0</v>
      </c>
      <c r="AH96">
        <v>38.6785104</v>
      </c>
      <c r="AI96">
        <v>7.9218790000000006</v>
      </c>
      <c r="AJ96">
        <v>0</v>
      </c>
      <c r="AK96">
        <v>12.891999999999998</v>
      </c>
      <c r="AL96">
        <v>20.155329999999999</v>
      </c>
      <c r="AM96">
        <v>0</v>
      </c>
      <c r="AN96">
        <v>0</v>
      </c>
      <c r="AO96">
        <v>6.048756</v>
      </c>
      <c r="AP96">
        <v>2.4077675999999997</v>
      </c>
      <c r="AQ96">
        <v>0</v>
      </c>
      <c r="AR96">
        <v>12.338304000000001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0.97540000000000004</v>
      </c>
      <c r="AY96">
        <v>0</v>
      </c>
      <c r="AZ96">
        <v>0</v>
      </c>
      <c r="BA96">
        <v>25.659104021947339</v>
      </c>
      <c r="BB96">
        <f t="shared" si="1"/>
        <v>720.24510275033072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51.666364087205146</v>
      </c>
      <c r="L97">
        <v>65.254943554576002</v>
      </c>
      <c r="M97">
        <v>0</v>
      </c>
      <c r="N97">
        <v>30.005096448925904</v>
      </c>
      <c r="O97">
        <v>50.373469558663437</v>
      </c>
      <c r="P97">
        <v>68.394146341463426</v>
      </c>
      <c r="Q97">
        <v>4.7858526663001655</v>
      </c>
      <c r="R97">
        <v>8.5296577243293239</v>
      </c>
      <c r="S97">
        <v>6.7010968210361055</v>
      </c>
      <c r="T97">
        <v>0</v>
      </c>
      <c r="U97">
        <v>243.68287236252485</v>
      </c>
      <c r="V97">
        <v>5.2705144855144868</v>
      </c>
      <c r="W97">
        <v>10.947735880797886</v>
      </c>
      <c r="X97">
        <v>37.468931102941305</v>
      </c>
      <c r="Y97">
        <v>0</v>
      </c>
      <c r="Z97">
        <v>3.3293303999999999</v>
      </c>
      <c r="AA97">
        <v>10.705612319999998</v>
      </c>
      <c r="AB97">
        <v>10.035570480000001</v>
      </c>
      <c r="AC97">
        <v>7.3819532319999999</v>
      </c>
      <c r="AD97">
        <v>9.2942918000000017</v>
      </c>
      <c r="AE97">
        <v>12.556885224</v>
      </c>
      <c r="AF97">
        <v>0</v>
      </c>
      <c r="AG97">
        <v>0</v>
      </c>
      <c r="AH97">
        <v>38.6785104</v>
      </c>
      <c r="AI97">
        <v>4.6884589999999999</v>
      </c>
      <c r="AJ97">
        <v>0</v>
      </c>
      <c r="AK97">
        <v>12.891999999999998</v>
      </c>
      <c r="AL97">
        <v>20.155329999999999</v>
      </c>
      <c r="AM97">
        <v>0</v>
      </c>
      <c r="AN97">
        <v>0</v>
      </c>
      <c r="AO97">
        <v>6.048756</v>
      </c>
      <c r="AP97">
        <v>2.4077675999999997</v>
      </c>
      <c r="AQ97">
        <v>0</v>
      </c>
      <c r="AR97">
        <v>12.338304000000001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0.97540000000000004</v>
      </c>
      <c r="AY97">
        <v>0</v>
      </c>
      <c r="AZ97">
        <v>0</v>
      </c>
      <c r="BA97">
        <v>25.547874373947341</v>
      </c>
      <c r="BB97">
        <f t="shared" si="1"/>
        <v>717.12291239833064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51.666364087205146</v>
      </c>
      <c r="L98">
        <v>65.254943554576002</v>
      </c>
      <c r="M98">
        <v>0</v>
      </c>
      <c r="N98">
        <v>30.005096448925904</v>
      </c>
      <c r="O98">
        <v>50.373469558663437</v>
      </c>
      <c r="P98">
        <v>68.394146341463426</v>
      </c>
      <c r="Q98">
        <v>4.7858526663001655</v>
      </c>
      <c r="R98">
        <v>8.5296577243293239</v>
      </c>
      <c r="S98">
        <v>6.7010968210361055</v>
      </c>
      <c r="T98">
        <v>0</v>
      </c>
      <c r="U98">
        <v>243.68287236252485</v>
      </c>
      <c r="V98">
        <v>5.2705144855144868</v>
      </c>
      <c r="W98">
        <v>10.947735880797886</v>
      </c>
      <c r="X98">
        <v>37.468931102941305</v>
      </c>
      <c r="Y98">
        <v>0</v>
      </c>
      <c r="Z98">
        <v>3.3293303999999999</v>
      </c>
      <c r="AA98">
        <v>10.705612319999998</v>
      </c>
      <c r="AB98">
        <v>10.035570480000001</v>
      </c>
      <c r="AC98">
        <v>7.3819532319999999</v>
      </c>
      <c r="AD98">
        <v>9.2942918000000017</v>
      </c>
      <c r="AE98">
        <v>12.556885224</v>
      </c>
      <c r="AF98">
        <v>0</v>
      </c>
      <c r="AG98">
        <v>0</v>
      </c>
      <c r="AH98">
        <v>38.6785104</v>
      </c>
      <c r="AI98">
        <v>4.6884589999999999</v>
      </c>
      <c r="AJ98">
        <v>0</v>
      </c>
      <c r="AK98">
        <v>12.891999999999998</v>
      </c>
      <c r="AL98">
        <v>20.155329999999999</v>
      </c>
      <c r="AM98">
        <v>0</v>
      </c>
      <c r="AN98">
        <v>0</v>
      </c>
      <c r="AO98">
        <v>6.048756</v>
      </c>
      <c r="AP98">
        <v>2.4077675999999997</v>
      </c>
      <c r="AQ98">
        <v>0</v>
      </c>
      <c r="AR98">
        <v>12.338304000000001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0.97540000000000004</v>
      </c>
      <c r="AY98">
        <v>0</v>
      </c>
      <c r="AZ98">
        <v>0</v>
      </c>
      <c r="BA98">
        <v>25.547874373947341</v>
      </c>
      <c r="BB98">
        <f t="shared" si="1"/>
        <v>717.12291239833064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2.7656074766355143E-4</v>
      </c>
      <c r="J99">
        <f t="shared" si="2"/>
        <v>4.1747448015122873E-3</v>
      </c>
      <c r="K99">
        <f t="shared" si="2"/>
        <v>1.0938336640955688</v>
      </c>
      <c r="L99">
        <f t="shared" si="2"/>
        <v>1.5661121690735091</v>
      </c>
      <c r="M99">
        <f t="shared" si="2"/>
        <v>0</v>
      </c>
      <c r="N99">
        <f t="shared" si="2"/>
        <v>0.72012231477422306</v>
      </c>
      <c r="O99">
        <f t="shared" si="2"/>
        <v>1.2089632694079246</v>
      </c>
      <c r="P99">
        <f t="shared" si="2"/>
        <v>1.6414595121951197</v>
      </c>
      <c r="Q99">
        <f t="shared" si="2"/>
        <v>0.12157749465180827</v>
      </c>
      <c r="R99">
        <f t="shared" si="2"/>
        <v>0.2047314892781715</v>
      </c>
      <c r="S99">
        <f t="shared" si="2"/>
        <v>0.16081830023758606</v>
      </c>
      <c r="T99">
        <f t="shared" si="2"/>
        <v>0</v>
      </c>
      <c r="U99">
        <f t="shared" si="2"/>
        <v>6.1765406939764755</v>
      </c>
      <c r="V99">
        <f t="shared" si="2"/>
        <v>0.12648884444625974</v>
      </c>
      <c r="W99">
        <f t="shared" si="2"/>
        <v>0.26082433263358212</v>
      </c>
      <c r="X99">
        <f t="shared" si="2"/>
        <v>0.89925434647059299</v>
      </c>
      <c r="Y99">
        <f t="shared" si="2"/>
        <v>0</v>
      </c>
      <c r="Z99">
        <f t="shared" si="2"/>
        <v>5.7090500500000044E-2</v>
      </c>
      <c r="AA99">
        <f t="shared" si="2"/>
        <v>0.25693469567999994</v>
      </c>
      <c r="AB99">
        <f t="shared" si="2"/>
        <v>0.24085369152000044</v>
      </c>
      <c r="AC99">
        <f t="shared" si="2"/>
        <v>0.17830895707199998</v>
      </c>
      <c r="AD99">
        <f t="shared" si="2"/>
        <v>0.22457290619999984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0.93001612320000027</v>
      </c>
      <c r="AI99">
        <f t="shared" si="2"/>
        <v>0.2026545985</v>
      </c>
      <c r="AJ99">
        <f t="shared" si="2"/>
        <v>0</v>
      </c>
      <c r="AK99">
        <f t="shared" si="2"/>
        <v>0.30940800000000068</v>
      </c>
      <c r="AL99">
        <f t="shared" si="2"/>
        <v>0.47890303500000059</v>
      </c>
      <c r="AM99">
        <f t="shared" si="2"/>
        <v>3.6391323174603224E-2</v>
      </c>
      <c r="AN99">
        <f t="shared" si="2"/>
        <v>0</v>
      </c>
      <c r="AO99">
        <f t="shared" si="2"/>
        <v>0.14388198300000007</v>
      </c>
      <c r="AP99">
        <f t="shared" si="2"/>
        <v>6.6669132600000028E-2</v>
      </c>
      <c r="AQ99">
        <f t="shared" si="2"/>
        <v>0</v>
      </c>
      <c r="AR99">
        <f t="shared" si="2"/>
        <v>0.2999049120000003</v>
      </c>
      <c r="AS99">
        <f t="shared" si="2"/>
        <v>0.19451204810999997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9.0551607476635557E-3</v>
      </c>
      <c r="AY99">
        <f t="shared" si="2"/>
        <v>0</v>
      </c>
      <c r="AZ99">
        <f t="shared" si="2"/>
        <v>0</v>
      </c>
      <c r="BA99">
        <f t="shared" si="2"/>
        <v>0.62318006570589823</v>
      </c>
      <c r="BB99">
        <f t="shared" si="1"/>
        <v>17.492519983764367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2.9514740774553152</v>
      </c>
      <c r="L3">
        <v>460.92881203621488</v>
      </c>
      <c r="M3">
        <v>26.075779727095515</v>
      </c>
      <c r="N3">
        <v>36.240190705830777</v>
      </c>
      <c r="O3">
        <v>0</v>
      </c>
      <c r="P3">
        <v>42.337260787992498</v>
      </c>
      <c r="Q3">
        <v>6.6931244064577395</v>
      </c>
      <c r="R3">
        <v>10.299768732654949</v>
      </c>
      <c r="S3">
        <v>8.0993164050235489</v>
      </c>
      <c r="T3">
        <v>0</v>
      </c>
      <c r="U3">
        <v>64.240535908596286</v>
      </c>
      <c r="V3">
        <v>6.3577522477522486</v>
      </c>
      <c r="W3">
        <v>13.037999025103582</v>
      </c>
      <c r="X3">
        <v>45.257427533949283</v>
      </c>
      <c r="Y3">
        <v>0</v>
      </c>
      <c r="Z3">
        <v>4.0214116799999999</v>
      </c>
      <c r="AA3">
        <v>12.931030944000002</v>
      </c>
      <c r="AB3">
        <v>12.121704816000001</v>
      </c>
      <c r="AC3">
        <v>8.9164694943999976</v>
      </c>
      <c r="AD3">
        <v>11.226333560000002</v>
      </c>
      <c r="AE3">
        <v>15.1671353808</v>
      </c>
      <c r="AF3">
        <v>2.7225000000000001</v>
      </c>
      <c r="AG3">
        <v>11.7958464</v>
      </c>
      <c r="AH3">
        <v>46.718767680000006</v>
      </c>
      <c r="AI3">
        <v>9.5686318000000004</v>
      </c>
      <c r="AJ3">
        <v>0</v>
      </c>
      <c r="AK3">
        <v>15.571999999999997</v>
      </c>
      <c r="AL3">
        <v>0</v>
      </c>
      <c r="AM3">
        <v>1.5950931904761898</v>
      </c>
      <c r="AN3">
        <v>0.66954999999999998</v>
      </c>
      <c r="AO3">
        <v>6.5845415999999988</v>
      </c>
      <c r="AP3">
        <v>3.3209412600000006</v>
      </c>
      <c r="AQ3">
        <v>10.438199999999998</v>
      </c>
      <c r="AR3">
        <v>16.4272992</v>
      </c>
      <c r="AS3">
        <v>9.7398936960000011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31.718753628933932</v>
      </c>
      <c r="BB3">
        <f>SUM(B3:AZ3)-BA3</f>
        <v>890.33803866686878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2.9514740774553152</v>
      </c>
      <c r="L4">
        <v>460.92881203621488</v>
      </c>
      <c r="M4">
        <v>26.075779727095515</v>
      </c>
      <c r="N4">
        <v>36.240190705830777</v>
      </c>
      <c r="O4">
        <v>0</v>
      </c>
      <c r="P4">
        <v>42.337260787992498</v>
      </c>
      <c r="Q4">
        <v>6.6931244064577395</v>
      </c>
      <c r="R4">
        <v>10.299768732654949</v>
      </c>
      <c r="S4">
        <v>8.0993164050235489</v>
      </c>
      <c r="T4">
        <v>0</v>
      </c>
      <c r="U4">
        <v>64.240535908596286</v>
      </c>
      <c r="V4">
        <v>6.3577522477522486</v>
      </c>
      <c r="W4">
        <v>13.037999025103582</v>
      </c>
      <c r="X4">
        <v>45.257427533949283</v>
      </c>
      <c r="Y4">
        <v>0</v>
      </c>
      <c r="Z4">
        <v>4.0214116799999999</v>
      </c>
      <c r="AA4">
        <v>12.931030944000002</v>
      </c>
      <c r="AB4">
        <v>12.121704816000001</v>
      </c>
      <c r="AC4">
        <v>8.9164694943999976</v>
      </c>
      <c r="AD4">
        <v>11.226333560000002</v>
      </c>
      <c r="AE4">
        <v>15.1671353808</v>
      </c>
      <c r="AF4">
        <v>2.7225000000000001</v>
      </c>
      <c r="AG4">
        <v>11.7958464</v>
      </c>
      <c r="AH4">
        <v>46.718767680000006</v>
      </c>
      <c r="AI4">
        <v>9.5686318000000004</v>
      </c>
      <c r="AJ4">
        <v>0</v>
      </c>
      <c r="AK4">
        <v>15.571999999999997</v>
      </c>
      <c r="AL4">
        <v>0</v>
      </c>
      <c r="AM4">
        <v>1.5950931904761898</v>
      </c>
      <c r="AN4">
        <v>0.66954999999999998</v>
      </c>
      <c r="AO4">
        <v>6.5845415999999988</v>
      </c>
      <c r="AP4">
        <v>3.3209412600000006</v>
      </c>
      <c r="AQ4">
        <v>9.8196399999999979</v>
      </c>
      <c r="AR4">
        <v>16.4272992</v>
      </c>
      <c r="AS4">
        <v>9.7398936960000011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31.697475287664091</v>
      </c>
      <c r="BB4">
        <f t="shared" ref="BB4:BB67" si="0">SUM(B4:AZ4)-BA4</f>
        <v>889.74075700813853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2.948215015800725</v>
      </c>
      <c r="L5">
        <v>460.92881203621488</v>
      </c>
      <c r="M5">
        <v>26.075779727095515</v>
      </c>
      <c r="N5">
        <v>36.240190705830777</v>
      </c>
      <c r="O5">
        <v>0</v>
      </c>
      <c r="P5">
        <v>42.337260787992498</v>
      </c>
      <c r="Q5">
        <v>6.6931244064577395</v>
      </c>
      <c r="R5">
        <v>10.299768732654949</v>
      </c>
      <c r="S5">
        <v>8.0993164050235489</v>
      </c>
      <c r="T5">
        <v>0</v>
      </c>
      <c r="U5">
        <v>63.846472022491476</v>
      </c>
      <c r="V5">
        <v>6.3577522477522486</v>
      </c>
      <c r="W5">
        <v>13.037999025103582</v>
      </c>
      <c r="X5">
        <v>45.257427533949283</v>
      </c>
      <c r="Y5">
        <v>0</v>
      </c>
      <c r="Z5">
        <v>4.0214116799999999</v>
      </c>
      <c r="AA5">
        <v>12.931030944000002</v>
      </c>
      <c r="AB5">
        <v>12.121704816000001</v>
      </c>
      <c r="AC5">
        <v>8.9164694943999976</v>
      </c>
      <c r="AD5">
        <v>11.226333560000002</v>
      </c>
      <c r="AE5">
        <v>15.1671353808</v>
      </c>
      <c r="AF5">
        <v>2.7225000000000001</v>
      </c>
      <c r="AG5">
        <v>11.7958464</v>
      </c>
      <c r="AH5">
        <v>46.718767680000006</v>
      </c>
      <c r="AI5">
        <v>9.5686318000000004</v>
      </c>
      <c r="AJ5">
        <v>0</v>
      </c>
      <c r="AK5">
        <v>15.571999999999997</v>
      </c>
      <c r="AL5">
        <v>0</v>
      </c>
      <c r="AM5">
        <v>1.5950931904761898</v>
      </c>
      <c r="AN5">
        <v>0.66954999999999998</v>
      </c>
      <c r="AO5">
        <v>7.3963343999999998</v>
      </c>
      <c r="AP5">
        <v>3.3209412600000006</v>
      </c>
      <c r="AQ5">
        <v>5.4897199999999984</v>
      </c>
      <c r="AR5">
        <v>14.903116799999999</v>
      </c>
      <c r="AS5">
        <v>9.7398936960000011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31.510351504966501</v>
      </c>
      <c r="BB5">
        <f t="shared" si="0"/>
        <v>884.48824824307701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2.9484437632755731</v>
      </c>
      <c r="L6">
        <v>460.92881203621488</v>
      </c>
      <c r="M6">
        <v>26.075779727095515</v>
      </c>
      <c r="N6">
        <v>36.240190705830777</v>
      </c>
      <c r="O6">
        <v>0</v>
      </c>
      <c r="P6">
        <v>42.337260787992498</v>
      </c>
      <c r="Q6">
        <v>6.6931244064577395</v>
      </c>
      <c r="R6">
        <v>10.299768732654949</v>
      </c>
      <c r="S6">
        <v>8.0993164050235489</v>
      </c>
      <c r="T6">
        <v>0</v>
      </c>
      <c r="U6">
        <v>63.846472022491476</v>
      </c>
      <c r="V6">
        <v>6.3577522477522486</v>
      </c>
      <c r="W6">
        <v>13.037999025103582</v>
      </c>
      <c r="X6">
        <v>45.257427533949283</v>
      </c>
      <c r="Y6">
        <v>0</v>
      </c>
      <c r="Z6">
        <v>4.0214116799999999</v>
      </c>
      <c r="AA6">
        <v>12.931030944000002</v>
      </c>
      <c r="AB6">
        <v>12.121704816000001</v>
      </c>
      <c r="AC6">
        <v>8.9164694943999976</v>
      </c>
      <c r="AD6">
        <v>11.226333560000002</v>
      </c>
      <c r="AE6">
        <v>15.1671353808</v>
      </c>
      <c r="AF6">
        <v>2.7225000000000001</v>
      </c>
      <c r="AG6">
        <v>11.7958464</v>
      </c>
      <c r="AH6">
        <v>46.718767680000006</v>
      </c>
      <c r="AI6">
        <v>9.5686318000000004</v>
      </c>
      <c r="AJ6">
        <v>0</v>
      </c>
      <c r="AK6">
        <v>15.571999999999997</v>
      </c>
      <c r="AL6">
        <v>0</v>
      </c>
      <c r="AM6">
        <v>1.5950931904761898</v>
      </c>
      <c r="AN6">
        <v>0.66954999999999998</v>
      </c>
      <c r="AO6">
        <v>7.3963343999999998</v>
      </c>
      <c r="AP6">
        <v>3.3209412600000006</v>
      </c>
      <c r="AQ6">
        <v>2.7448599999999996</v>
      </c>
      <c r="AR6">
        <v>14.903116799999999</v>
      </c>
      <c r="AS6">
        <v>9.9049766399999992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31.42161487378543</v>
      </c>
      <c r="BB6">
        <f t="shared" si="0"/>
        <v>881.99743656573276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2.948215015800725</v>
      </c>
      <c r="L7">
        <v>460.92881203621488</v>
      </c>
      <c r="M7">
        <v>26.075779727095515</v>
      </c>
      <c r="N7">
        <v>36.240190705830777</v>
      </c>
      <c r="O7">
        <v>0</v>
      </c>
      <c r="P7">
        <v>42.337260787992498</v>
      </c>
      <c r="Q7">
        <v>6.6931244064577395</v>
      </c>
      <c r="R7">
        <v>10.299768732654949</v>
      </c>
      <c r="S7">
        <v>8.0993164050235489</v>
      </c>
      <c r="T7">
        <v>0</v>
      </c>
      <c r="U7">
        <v>63.846472022491476</v>
      </c>
      <c r="V7">
        <v>6.3577522477522486</v>
      </c>
      <c r="W7">
        <v>13.037999025103582</v>
      </c>
      <c r="X7">
        <v>45.257427533949283</v>
      </c>
      <c r="Y7">
        <v>0</v>
      </c>
      <c r="Z7">
        <v>4.0214116799999999</v>
      </c>
      <c r="AA7">
        <v>12.931030944000002</v>
      </c>
      <c r="AB7">
        <v>12.121704816000001</v>
      </c>
      <c r="AC7">
        <v>8.9164694943999976</v>
      </c>
      <c r="AD7">
        <v>11.226333560000002</v>
      </c>
      <c r="AE7">
        <v>15.1671353808</v>
      </c>
      <c r="AF7">
        <v>2.7225000000000001</v>
      </c>
      <c r="AG7">
        <v>11.7958464</v>
      </c>
      <c r="AH7">
        <v>46.718767680000006</v>
      </c>
      <c r="AI7">
        <v>9.5686318000000004</v>
      </c>
      <c r="AJ7">
        <v>0</v>
      </c>
      <c r="AK7">
        <v>15.571999999999997</v>
      </c>
      <c r="AL7">
        <v>0</v>
      </c>
      <c r="AM7">
        <v>1.5950931904761898</v>
      </c>
      <c r="AN7">
        <v>0.66954999999999998</v>
      </c>
      <c r="AO7">
        <v>7.3963343999999998</v>
      </c>
      <c r="AP7">
        <v>3.5567477400000005</v>
      </c>
      <c r="AQ7">
        <v>2.7448599999999996</v>
      </c>
      <c r="AR7">
        <v>14.903116799999999</v>
      </c>
      <c r="AS7">
        <v>9.9049766399999992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31.429718796871256</v>
      </c>
      <c r="BB7">
        <f t="shared" si="0"/>
        <v>882.22491037517216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2.9484437632755731</v>
      </c>
      <c r="L8">
        <v>460.92881203621488</v>
      </c>
      <c r="M8">
        <v>26.075779727095515</v>
      </c>
      <c r="N8">
        <v>36.240190705830777</v>
      </c>
      <c r="O8">
        <v>0</v>
      </c>
      <c r="P8">
        <v>42.337260787992498</v>
      </c>
      <c r="Q8">
        <v>6.6931244064577395</v>
      </c>
      <c r="R8">
        <v>10.299768732654949</v>
      </c>
      <c r="S8">
        <v>8.0993164050235489</v>
      </c>
      <c r="T8">
        <v>0</v>
      </c>
      <c r="U8">
        <v>63.846472022491476</v>
      </c>
      <c r="V8">
        <v>6.3577522477522486</v>
      </c>
      <c r="W8">
        <v>13.037999025103582</v>
      </c>
      <c r="X8">
        <v>45.257427533949283</v>
      </c>
      <c r="Y8">
        <v>0</v>
      </c>
      <c r="Z8">
        <v>4.0214116799999999</v>
      </c>
      <c r="AA8">
        <v>12.931030944000002</v>
      </c>
      <c r="AB8">
        <v>12.121704816000001</v>
      </c>
      <c r="AC8">
        <v>8.9164694943999976</v>
      </c>
      <c r="AD8">
        <v>11.226333560000002</v>
      </c>
      <c r="AE8">
        <v>15.1671353808</v>
      </c>
      <c r="AF8">
        <v>2.7225000000000001</v>
      </c>
      <c r="AG8">
        <v>11.7958464</v>
      </c>
      <c r="AH8">
        <v>46.718767680000006</v>
      </c>
      <c r="AI8">
        <v>9.5686318000000004</v>
      </c>
      <c r="AJ8">
        <v>0</v>
      </c>
      <c r="AK8">
        <v>15.571999999999997</v>
      </c>
      <c r="AL8">
        <v>0</v>
      </c>
      <c r="AM8">
        <v>1.5950931904761898</v>
      </c>
      <c r="AN8">
        <v>0.66954999999999998</v>
      </c>
      <c r="AO8">
        <v>7.3963343999999998</v>
      </c>
      <c r="AP8">
        <v>3.9497585399999999</v>
      </c>
      <c r="AQ8">
        <v>0</v>
      </c>
      <c r="AR8">
        <v>14.903116799999999</v>
      </c>
      <c r="AS8">
        <v>9.7398936960000011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31.343144185315595</v>
      </c>
      <c r="BB8">
        <f t="shared" si="0"/>
        <v>879.79478159020243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2.948215015800725</v>
      </c>
      <c r="L9">
        <v>460.92881203621488</v>
      </c>
      <c r="M9">
        <v>26.075779727095515</v>
      </c>
      <c r="N9">
        <v>36.240190705830777</v>
      </c>
      <c r="O9">
        <v>0</v>
      </c>
      <c r="P9">
        <v>42.337260787992498</v>
      </c>
      <c r="Q9">
        <v>6.6931244064577395</v>
      </c>
      <c r="R9">
        <v>10.299768732654949</v>
      </c>
      <c r="S9">
        <v>8.0993164050235489</v>
      </c>
      <c r="T9">
        <v>0</v>
      </c>
      <c r="U9">
        <v>63.846472022491476</v>
      </c>
      <c r="V9">
        <v>6.3577522477522486</v>
      </c>
      <c r="W9">
        <v>13.037999025103582</v>
      </c>
      <c r="X9">
        <v>45.257427533949283</v>
      </c>
      <c r="Y9">
        <v>0</v>
      </c>
      <c r="Z9">
        <v>4.0214116799999999</v>
      </c>
      <c r="AA9">
        <v>12.931030944000002</v>
      </c>
      <c r="AB9">
        <v>12.121704816000001</v>
      </c>
      <c r="AC9">
        <v>8.9164694943999976</v>
      </c>
      <c r="AD9">
        <v>11.226333560000002</v>
      </c>
      <c r="AE9">
        <v>15.1671353808</v>
      </c>
      <c r="AF9">
        <v>2.7225000000000001</v>
      </c>
      <c r="AG9">
        <v>11.7958464</v>
      </c>
      <c r="AH9">
        <v>46.718767680000006</v>
      </c>
      <c r="AI9">
        <v>9.5686318000000004</v>
      </c>
      <c r="AJ9">
        <v>0</v>
      </c>
      <c r="AK9">
        <v>15.571999999999997</v>
      </c>
      <c r="AL9">
        <v>0</v>
      </c>
      <c r="AM9">
        <v>1.5950931904761898</v>
      </c>
      <c r="AN9">
        <v>0.66954999999999998</v>
      </c>
      <c r="AO9">
        <v>7.3963343999999998</v>
      </c>
      <c r="AP9">
        <v>3.9301080000000002</v>
      </c>
      <c r="AQ9">
        <v>0</v>
      </c>
      <c r="AR9">
        <v>14.903116799999999</v>
      </c>
      <c r="AS9">
        <v>9.7398936960000011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31.342460436001424</v>
      </c>
      <c r="BB9">
        <f t="shared" si="0"/>
        <v>879.77558605204206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2.9484437632755731</v>
      </c>
      <c r="L10">
        <v>460.92881203621488</v>
      </c>
      <c r="M10">
        <v>26.075779727095515</v>
      </c>
      <c r="N10">
        <v>36.240190705830777</v>
      </c>
      <c r="O10">
        <v>0</v>
      </c>
      <c r="P10">
        <v>42.337260787992498</v>
      </c>
      <c r="Q10">
        <v>6.6931244064577395</v>
      </c>
      <c r="R10">
        <v>10.299768732654949</v>
      </c>
      <c r="S10">
        <v>8.0993164050235489</v>
      </c>
      <c r="T10">
        <v>0</v>
      </c>
      <c r="U10">
        <v>63.846472022491476</v>
      </c>
      <c r="V10">
        <v>6.3577522477522486</v>
      </c>
      <c r="W10">
        <v>13.037999025103582</v>
      </c>
      <c r="X10">
        <v>45.257427533949283</v>
      </c>
      <c r="Y10">
        <v>0</v>
      </c>
      <c r="Z10">
        <v>4.0214116799999999</v>
      </c>
      <c r="AA10">
        <v>12.931030944000002</v>
      </c>
      <c r="AB10">
        <v>12.121704816000001</v>
      </c>
      <c r="AC10">
        <v>8.9164694943999976</v>
      </c>
      <c r="AD10">
        <v>11.226333560000002</v>
      </c>
      <c r="AE10">
        <v>15.1671353808</v>
      </c>
      <c r="AF10">
        <v>2.7225000000000001</v>
      </c>
      <c r="AG10">
        <v>11.7958464</v>
      </c>
      <c r="AH10">
        <v>46.718767680000006</v>
      </c>
      <c r="AI10">
        <v>9.5686318000000004</v>
      </c>
      <c r="AJ10">
        <v>0</v>
      </c>
      <c r="AK10">
        <v>15.571999999999997</v>
      </c>
      <c r="AL10">
        <v>0</v>
      </c>
      <c r="AM10">
        <v>1.5950931904761898</v>
      </c>
      <c r="AN10">
        <v>0.66954999999999998</v>
      </c>
      <c r="AO10">
        <v>7.3963343999999998</v>
      </c>
      <c r="AP10">
        <v>3.9301080000000002</v>
      </c>
      <c r="AQ10">
        <v>0</v>
      </c>
      <c r="AR10">
        <v>14.903116799999999</v>
      </c>
      <c r="AS10">
        <v>9.9049766399999992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31.348147172915596</v>
      </c>
      <c r="BB10">
        <f t="shared" si="0"/>
        <v>879.93521100660257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2.9514740774553152</v>
      </c>
      <c r="L11">
        <v>460.92711835954827</v>
      </c>
      <c r="M11">
        <v>26.075779727095515</v>
      </c>
      <c r="N11">
        <v>36.240190705830777</v>
      </c>
      <c r="O11">
        <v>0</v>
      </c>
      <c r="P11">
        <v>42.337260787992498</v>
      </c>
      <c r="Q11">
        <v>6.6931244064577395</v>
      </c>
      <c r="R11">
        <v>10.299768732654949</v>
      </c>
      <c r="S11">
        <v>8.0993164050235489</v>
      </c>
      <c r="T11">
        <v>0</v>
      </c>
      <c r="U11">
        <v>63.846472022491476</v>
      </c>
      <c r="V11">
        <v>6.3577522477522486</v>
      </c>
      <c r="W11">
        <v>13.037999025103582</v>
      </c>
      <c r="X11">
        <v>45.257427533949283</v>
      </c>
      <c r="Y11">
        <v>0</v>
      </c>
      <c r="Z11">
        <v>4.0214116799999999</v>
      </c>
      <c r="AA11">
        <v>12.931030944000002</v>
      </c>
      <c r="AB11">
        <v>12.121704816000001</v>
      </c>
      <c r="AC11">
        <v>8.9164694943999976</v>
      </c>
      <c r="AD11">
        <v>11.226333560000002</v>
      </c>
      <c r="AE11">
        <v>15.1671353808</v>
      </c>
      <c r="AF11">
        <v>2.7225000000000001</v>
      </c>
      <c r="AG11">
        <v>11.7958464</v>
      </c>
      <c r="AH11">
        <v>46.718767680000006</v>
      </c>
      <c r="AI11">
        <v>4.8819549999999996</v>
      </c>
      <c r="AJ11">
        <v>0</v>
      </c>
      <c r="AK11">
        <v>15.571999999999997</v>
      </c>
      <c r="AL11">
        <v>0</v>
      </c>
      <c r="AM11">
        <v>1.5950931904761898</v>
      </c>
      <c r="AN11">
        <v>0.66954999999999998</v>
      </c>
      <c r="AO11">
        <v>7.3963343999999998</v>
      </c>
      <c r="AP11">
        <v>3.9301080000000002</v>
      </c>
      <c r="AQ11">
        <v>0</v>
      </c>
      <c r="AR11">
        <v>14.903116799999999</v>
      </c>
      <c r="AS11">
        <v>9.9049766399999992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31.255771277067019</v>
      </c>
      <c r="BB11">
        <f t="shared" si="0"/>
        <v>877.34224673996437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2.9514740774553152</v>
      </c>
      <c r="L12">
        <v>460.92711835954827</v>
      </c>
      <c r="M12">
        <v>26.075779727095515</v>
      </c>
      <c r="N12">
        <v>36.240190705830777</v>
      </c>
      <c r="O12">
        <v>0</v>
      </c>
      <c r="P12">
        <v>42.337260787992498</v>
      </c>
      <c r="Q12">
        <v>6.6931244064577395</v>
      </c>
      <c r="R12">
        <v>10.299768732654949</v>
      </c>
      <c r="S12">
        <v>8.0993164050235489</v>
      </c>
      <c r="T12">
        <v>0</v>
      </c>
      <c r="U12">
        <v>63.846472022491476</v>
      </c>
      <c r="V12">
        <v>6.3577522477522486</v>
      </c>
      <c r="W12">
        <v>13.037999025103582</v>
      </c>
      <c r="X12">
        <v>45.257427533949283</v>
      </c>
      <c r="Y12">
        <v>0</v>
      </c>
      <c r="Z12">
        <v>4.0214116799999999</v>
      </c>
      <c r="AA12">
        <v>12.931030944000002</v>
      </c>
      <c r="AB12">
        <v>12.121704816000001</v>
      </c>
      <c r="AC12">
        <v>8.9164694943999976</v>
      </c>
      <c r="AD12">
        <v>11.226333560000002</v>
      </c>
      <c r="AE12">
        <v>15.1671353808</v>
      </c>
      <c r="AF12">
        <v>2.7225000000000001</v>
      </c>
      <c r="AG12">
        <v>11.7958464</v>
      </c>
      <c r="AH12">
        <v>46.718767680000006</v>
      </c>
      <c r="AI12">
        <v>4.8819549999999996</v>
      </c>
      <c r="AJ12">
        <v>0</v>
      </c>
      <c r="AK12">
        <v>15.571999999999997</v>
      </c>
      <c r="AL12">
        <v>0</v>
      </c>
      <c r="AM12">
        <v>1.5950931904761898</v>
      </c>
      <c r="AN12">
        <v>0.66954999999999998</v>
      </c>
      <c r="AO12">
        <v>7.3963343999999998</v>
      </c>
      <c r="AP12">
        <v>3.9301080000000002</v>
      </c>
      <c r="AQ12">
        <v>0</v>
      </c>
      <c r="AR12">
        <v>14.903116799999999</v>
      </c>
      <c r="AS12">
        <v>9.7398936960000011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31.250092409067022</v>
      </c>
      <c r="BB12">
        <f t="shared" si="0"/>
        <v>877.18284266396427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2.9514740774553152</v>
      </c>
      <c r="L13">
        <v>460.92711835954827</v>
      </c>
      <c r="M13">
        <v>26.075779727095515</v>
      </c>
      <c r="N13">
        <v>36.240190705830777</v>
      </c>
      <c r="O13">
        <v>0</v>
      </c>
      <c r="P13">
        <v>42.337260787992498</v>
      </c>
      <c r="Q13">
        <v>6.6931244064577395</v>
      </c>
      <c r="R13">
        <v>10.299768732654949</v>
      </c>
      <c r="S13">
        <v>8.0993164050235489</v>
      </c>
      <c r="T13">
        <v>0</v>
      </c>
      <c r="U13">
        <v>62.989841858353515</v>
      </c>
      <c r="V13">
        <v>6.3577522477522486</v>
      </c>
      <c r="W13">
        <v>13.037999025103582</v>
      </c>
      <c r="X13">
        <v>45.257427533949283</v>
      </c>
      <c r="Y13">
        <v>0</v>
      </c>
      <c r="Z13">
        <v>4.0214116799999999</v>
      </c>
      <c r="AA13">
        <v>12.931030944000002</v>
      </c>
      <c r="AB13">
        <v>12.121704816000001</v>
      </c>
      <c r="AC13">
        <v>8.9164694943999976</v>
      </c>
      <c r="AD13">
        <v>11.226333560000002</v>
      </c>
      <c r="AE13">
        <v>15.1671353808</v>
      </c>
      <c r="AF13">
        <v>2.7225000000000001</v>
      </c>
      <c r="AG13">
        <v>11.7958464</v>
      </c>
      <c r="AH13">
        <v>46.718767680000006</v>
      </c>
      <c r="AI13">
        <v>4.8819549999999996</v>
      </c>
      <c r="AJ13">
        <v>0</v>
      </c>
      <c r="AK13">
        <v>15.571999999999997</v>
      </c>
      <c r="AL13">
        <v>0</v>
      </c>
      <c r="AM13">
        <v>1.5950931904761898</v>
      </c>
      <c r="AN13">
        <v>0.66954999999999998</v>
      </c>
      <c r="AO13">
        <v>7.3963343999999998</v>
      </c>
      <c r="AP13">
        <v>3.9301080000000002</v>
      </c>
      <c r="AQ13">
        <v>0</v>
      </c>
      <c r="AR13">
        <v>14.903116799999999</v>
      </c>
      <c r="AS13">
        <v>9.7398936960000011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31.22062433142068</v>
      </c>
      <c r="BB13">
        <f t="shared" si="0"/>
        <v>876.35568057747253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2.9514740774553152</v>
      </c>
      <c r="L14">
        <v>460.92711835954827</v>
      </c>
      <c r="M14">
        <v>26.075779727095515</v>
      </c>
      <c r="N14">
        <v>36.240190705830777</v>
      </c>
      <c r="O14">
        <v>0</v>
      </c>
      <c r="P14">
        <v>42.337260787992498</v>
      </c>
      <c r="Q14">
        <v>6.6931244064577395</v>
      </c>
      <c r="R14">
        <v>10.299768732654949</v>
      </c>
      <c r="S14">
        <v>8.0993164050235489</v>
      </c>
      <c r="T14">
        <v>0</v>
      </c>
      <c r="U14">
        <v>62.989841858353515</v>
      </c>
      <c r="V14">
        <v>6.3577522477522486</v>
      </c>
      <c r="W14">
        <v>13.037999025103582</v>
      </c>
      <c r="X14">
        <v>45.257427533949283</v>
      </c>
      <c r="Y14">
        <v>0</v>
      </c>
      <c r="Z14">
        <v>4.0214116799999999</v>
      </c>
      <c r="AA14">
        <v>12.931030944000002</v>
      </c>
      <c r="AB14">
        <v>12.121704816000001</v>
      </c>
      <c r="AC14">
        <v>8.9164694943999976</v>
      </c>
      <c r="AD14">
        <v>11.226333560000002</v>
      </c>
      <c r="AE14">
        <v>15.1671353808</v>
      </c>
      <c r="AF14">
        <v>2.7225000000000001</v>
      </c>
      <c r="AG14">
        <v>11.7958464</v>
      </c>
      <c r="AH14">
        <v>46.718767680000006</v>
      </c>
      <c r="AI14">
        <v>4.8819549999999996</v>
      </c>
      <c r="AJ14">
        <v>0</v>
      </c>
      <c r="AK14">
        <v>15.571999999999997</v>
      </c>
      <c r="AL14">
        <v>0</v>
      </c>
      <c r="AM14">
        <v>1.5950931904761898</v>
      </c>
      <c r="AN14">
        <v>0.66954999999999998</v>
      </c>
      <c r="AO14">
        <v>7.3963343999999998</v>
      </c>
      <c r="AP14">
        <v>3.9301080000000002</v>
      </c>
      <c r="AQ14">
        <v>0</v>
      </c>
      <c r="AR14">
        <v>14.903116799999999</v>
      </c>
      <c r="AS14">
        <v>9.9049766399999992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31.226303199420677</v>
      </c>
      <c r="BB14">
        <f t="shared" si="0"/>
        <v>876.51508465347251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2.9514928982076429</v>
      </c>
      <c r="L15">
        <v>460.92711835954827</v>
      </c>
      <c r="M15">
        <v>26.075779727095515</v>
      </c>
      <c r="N15">
        <v>36.240190705830777</v>
      </c>
      <c r="O15">
        <v>0</v>
      </c>
      <c r="P15">
        <v>42.337260787992498</v>
      </c>
      <c r="Q15">
        <v>6.6931244064577395</v>
      </c>
      <c r="R15">
        <v>10.299768732654949</v>
      </c>
      <c r="S15">
        <v>8.0993164050235489</v>
      </c>
      <c r="T15">
        <v>0</v>
      </c>
      <c r="U15">
        <v>62.989841858353515</v>
      </c>
      <c r="V15">
        <v>6.3577522477522486</v>
      </c>
      <c r="W15">
        <v>13.037999025103582</v>
      </c>
      <c r="X15">
        <v>45.257427533949283</v>
      </c>
      <c r="Y15">
        <v>0</v>
      </c>
      <c r="Z15">
        <v>4.0214116799999999</v>
      </c>
      <c r="AA15">
        <v>12.931030944000002</v>
      </c>
      <c r="AB15">
        <v>12.121704816000001</v>
      </c>
      <c r="AC15">
        <v>8.9164694943999976</v>
      </c>
      <c r="AD15">
        <v>11.226333560000002</v>
      </c>
      <c r="AE15">
        <v>15.1671353808</v>
      </c>
      <c r="AF15">
        <v>2.7225000000000001</v>
      </c>
      <c r="AG15">
        <v>11.7958464</v>
      </c>
      <c r="AH15">
        <v>46.718767680000006</v>
      </c>
      <c r="AI15">
        <v>4.8819549999999996</v>
      </c>
      <c r="AJ15">
        <v>0</v>
      </c>
      <c r="AK15">
        <v>15.571999999999997</v>
      </c>
      <c r="AL15">
        <v>0</v>
      </c>
      <c r="AM15">
        <v>1.5950931904761898</v>
      </c>
      <c r="AN15">
        <v>0.66954999999999998</v>
      </c>
      <c r="AO15">
        <v>7.3963343999999998</v>
      </c>
      <c r="AP15">
        <v>3.5370971999999994</v>
      </c>
      <c r="AQ15">
        <v>0</v>
      </c>
      <c r="AR15">
        <v>14.903116799999999</v>
      </c>
      <c r="AS15">
        <v>9.9049766399999992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31.212784402794838</v>
      </c>
      <c r="BB15">
        <f t="shared" si="0"/>
        <v>876.13561147085068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1.0045680966216601</v>
      </c>
      <c r="L16">
        <v>389.99839630374066</v>
      </c>
      <c r="M16">
        <v>26.075779727095515</v>
      </c>
      <c r="N16">
        <v>36.240190705830777</v>
      </c>
      <c r="O16">
        <v>0</v>
      </c>
      <c r="P16">
        <v>42.337260787992498</v>
      </c>
      <c r="Q16">
        <v>6.6931244064577395</v>
      </c>
      <c r="R16">
        <v>10.299768732654949</v>
      </c>
      <c r="S16">
        <v>8.0993164050235489</v>
      </c>
      <c r="T16">
        <v>0</v>
      </c>
      <c r="U16">
        <v>62.989841858353515</v>
      </c>
      <c r="V16">
        <v>6.3577522477522486</v>
      </c>
      <c r="W16">
        <v>13.037999025103582</v>
      </c>
      <c r="X16">
        <v>45.257427533949283</v>
      </c>
      <c r="Y16">
        <v>0</v>
      </c>
      <c r="Z16">
        <v>4.0214116799999999</v>
      </c>
      <c r="AA16">
        <v>12.931030944000002</v>
      </c>
      <c r="AB16">
        <v>12.121704816000001</v>
      </c>
      <c r="AC16">
        <v>8.9164694943999976</v>
      </c>
      <c r="AD16">
        <v>11.226333560000002</v>
      </c>
      <c r="AE16">
        <v>15.1671353808</v>
      </c>
      <c r="AF16">
        <v>2.7225000000000001</v>
      </c>
      <c r="AG16">
        <v>11.7958464</v>
      </c>
      <c r="AH16">
        <v>46.718767680000006</v>
      </c>
      <c r="AI16">
        <v>4.8819549999999996</v>
      </c>
      <c r="AJ16">
        <v>0</v>
      </c>
      <c r="AK16">
        <v>15.571999999999997</v>
      </c>
      <c r="AL16">
        <v>0</v>
      </c>
      <c r="AM16">
        <v>1.5950931904761898</v>
      </c>
      <c r="AN16">
        <v>0.66954999999999998</v>
      </c>
      <c r="AO16">
        <v>7.3963343999999998</v>
      </c>
      <c r="AP16">
        <v>3.5370971999999994</v>
      </c>
      <c r="AQ16">
        <v>0</v>
      </c>
      <c r="AR16">
        <v>16.4272992</v>
      </c>
      <c r="AS16">
        <v>9.7398936960000011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28.752615555256597</v>
      </c>
      <c r="BB16">
        <f t="shared" si="0"/>
        <v>807.07923291699524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1.0045680966216601</v>
      </c>
      <c r="L17">
        <v>332.00008063770514</v>
      </c>
      <c r="M17">
        <v>26.075779727095515</v>
      </c>
      <c r="N17">
        <v>36.240190705830777</v>
      </c>
      <c r="O17">
        <v>0</v>
      </c>
      <c r="P17">
        <v>42.337260787992498</v>
      </c>
      <c r="Q17">
        <v>6.6931244064577395</v>
      </c>
      <c r="R17">
        <v>10.299768732654949</v>
      </c>
      <c r="S17">
        <v>8.0993164050235489</v>
      </c>
      <c r="T17">
        <v>0</v>
      </c>
      <c r="U17">
        <v>62.989841858353515</v>
      </c>
      <c r="V17">
        <v>6.3577522477522486</v>
      </c>
      <c r="W17">
        <v>13.037999025103582</v>
      </c>
      <c r="X17">
        <v>45.257427533949283</v>
      </c>
      <c r="Y17">
        <v>0</v>
      </c>
      <c r="Z17">
        <v>4.0214116799999999</v>
      </c>
      <c r="AA17">
        <v>12.931030944000002</v>
      </c>
      <c r="AB17">
        <v>12.121704816000001</v>
      </c>
      <c r="AC17">
        <v>8.9164694943999976</v>
      </c>
      <c r="AD17">
        <v>11.226333560000002</v>
      </c>
      <c r="AE17">
        <v>15.1671353808</v>
      </c>
      <c r="AF17">
        <v>2.7225000000000001</v>
      </c>
      <c r="AG17">
        <v>11.7958464</v>
      </c>
      <c r="AH17">
        <v>46.718767680000006</v>
      </c>
      <c r="AI17">
        <v>4.8819549999999996</v>
      </c>
      <c r="AJ17">
        <v>0</v>
      </c>
      <c r="AK17">
        <v>15.571999999999997</v>
      </c>
      <c r="AL17">
        <v>0</v>
      </c>
      <c r="AM17">
        <v>1.5950931904761898</v>
      </c>
      <c r="AN17">
        <v>0.66954999999999998</v>
      </c>
      <c r="AO17">
        <v>7.3963343999999998</v>
      </c>
      <c r="AP17">
        <v>3.9694090799999997</v>
      </c>
      <c r="AQ17">
        <v>0</v>
      </c>
      <c r="AR17">
        <v>16.4272992</v>
      </c>
      <c r="AS17">
        <v>9.7398936960000011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26.772345021511054</v>
      </c>
      <c r="BB17">
        <f t="shared" si="0"/>
        <v>751.49349966470561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1.0045680966216601</v>
      </c>
      <c r="L18">
        <v>248.00034413992663</v>
      </c>
      <c r="M18">
        <v>26.075779727095515</v>
      </c>
      <c r="N18">
        <v>36.240190705830777</v>
      </c>
      <c r="O18">
        <v>0</v>
      </c>
      <c r="P18">
        <v>42.337260787992498</v>
      </c>
      <c r="Q18">
        <v>6.6931244064577395</v>
      </c>
      <c r="R18">
        <v>10.299768732654949</v>
      </c>
      <c r="S18">
        <v>8.0993164050235489</v>
      </c>
      <c r="T18">
        <v>0</v>
      </c>
      <c r="U18">
        <v>62.989841858353515</v>
      </c>
      <c r="V18">
        <v>6.3577522477522486</v>
      </c>
      <c r="W18">
        <v>13.037999025103582</v>
      </c>
      <c r="X18">
        <v>45.257427533949283</v>
      </c>
      <c r="Y18">
        <v>0</v>
      </c>
      <c r="Z18">
        <v>4.0214116799999999</v>
      </c>
      <c r="AA18">
        <v>12.931030944000002</v>
      </c>
      <c r="AB18">
        <v>12.121704816000001</v>
      </c>
      <c r="AC18">
        <v>8.9164694943999976</v>
      </c>
      <c r="AD18">
        <v>11.226333560000002</v>
      </c>
      <c r="AE18">
        <v>15.1671353808</v>
      </c>
      <c r="AF18">
        <v>2.7225000000000001</v>
      </c>
      <c r="AG18">
        <v>11.7958464</v>
      </c>
      <c r="AH18">
        <v>46.718767680000006</v>
      </c>
      <c r="AI18">
        <v>4.8819549999999996</v>
      </c>
      <c r="AJ18">
        <v>0</v>
      </c>
      <c r="AK18">
        <v>15.571999999999997</v>
      </c>
      <c r="AL18">
        <v>0</v>
      </c>
      <c r="AM18">
        <v>1.5950931904761898</v>
      </c>
      <c r="AN18">
        <v>0.66954999999999998</v>
      </c>
      <c r="AO18">
        <v>7.3963343999999998</v>
      </c>
      <c r="AP18">
        <v>3.9694090799999997</v>
      </c>
      <c r="AQ18">
        <v>0</v>
      </c>
      <c r="AR18">
        <v>16.4272992</v>
      </c>
      <c r="AS18">
        <v>9.7398936960000011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23.882754102779547</v>
      </c>
      <c r="BB18">
        <f t="shared" si="0"/>
        <v>670.38335408565854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1.0045680966216601</v>
      </c>
      <c r="L19">
        <v>344.99903260400197</v>
      </c>
      <c r="M19">
        <v>26.075779727095515</v>
      </c>
      <c r="N19">
        <v>36.240190705830777</v>
      </c>
      <c r="O19">
        <v>0</v>
      </c>
      <c r="P19">
        <v>42.337260787992498</v>
      </c>
      <c r="Q19">
        <v>6.6931244064577395</v>
      </c>
      <c r="R19">
        <v>10.299768732654949</v>
      </c>
      <c r="S19">
        <v>8.0993164050235489</v>
      </c>
      <c r="T19">
        <v>0</v>
      </c>
      <c r="U19">
        <v>62.989841858353515</v>
      </c>
      <c r="V19">
        <v>6.3577522477522486</v>
      </c>
      <c r="W19">
        <v>13.037999025103582</v>
      </c>
      <c r="X19">
        <v>45.257427533949283</v>
      </c>
      <c r="Y19">
        <v>0</v>
      </c>
      <c r="Z19">
        <v>4.0214116799999999</v>
      </c>
      <c r="AA19">
        <v>12.931030944000002</v>
      </c>
      <c r="AB19">
        <v>12.121704816000001</v>
      </c>
      <c r="AC19">
        <v>8.9164694943999976</v>
      </c>
      <c r="AD19">
        <v>11.226333560000002</v>
      </c>
      <c r="AE19">
        <v>15.1671353808</v>
      </c>
      <c r="AF19">
        <v>2.7225000000000001</v>
      </c>
      <c r="AG19">
        <v>11.7958464</v>
      </c>
      <c r="AH19">
        <v>46.718767680000006</v>
      </c>
      <c r="AI19">
        <v>4.8819549999999996</v>
      </c>
      <c r="AJ19">
        <v>0</v>
      </c>
      <c r="AK19">
        <v>15.571999999999997</v>
      </c>
      <c r="AL19">
        <v>0</v>
      </c>
      <c r="AM19">
        <v>1.5950931904761898</v>
      </c>
      <c r="AN19">
        <v>0.66954999999999998</v>
      </c>
      <c r="AO19">
        <v>7.3963343999999998</v>
      </c>
      <c r="AP19">
        <v>3.9694090799999997</v>
      </c>
      <c r="AQ19">
        <v>0</v>
      </c>
      <c r="AR19">
        <v>16.4272992</v>
      </c>
      <c r="AS19">
        <v>9.7398936960000011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27.219508967022588</v>
      </c>
      <c r="BB19">
        <f t="shared" si="0"/>
        <v>764.04528768549085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2.9514928982076429</v>
      </c>
      <c r="L20">
        <v>453.00073990337546</v>
      </c>
      <c r="M20">
        <v>26.075779727095515</v>
      </c>
      <c r="N20">
        <v>36.240190705830777</v>
      </c>
      <c r="O20">
        <v>0</v>
      </c>
      <c r="P20">
        <v>42.337260787992498</v>
      </c>
      <c r="Q20">
        <v>6.6931244064577395</v>
      </c>
      <c r="R20">
        <v>10.299768732654949</v>
      </c>
      <c r="S20">
        <v>8.0993164050235489</v>
      </c>
      <c r="T20">
        <v>0</v>
      </c>
      <c r="U20">
        <v>62.989841858353515</v>
      </c>
      <c r="V20">
        <v>6.3577522477522486</v>
      </c>
      <c r="W20">
        <v>13.037999025103582</v>
      </c>
      <c r="X20">
        <v>45.257427533949283</v>
      </c>
      <c r="Y20">
        <v>0</v>
      </c>
      <c r="Z20">
        <v>4.0214116799999999</v>
      </c>
      <c r="AA20">
        <v>12.931030944000002</v>
      </c>
      <c r="AB20">
        <v>12.121704816000001</v>
      </c>
      <c r="AC20">
        <v>8.9164694943999976</v>
      </c>
      <c r="AD20">
        <v>11.226333560000002</v>
      </c>
      <c r="AE20">
        <v>15.1671353808</v>
      </c>
      <c r="AF20">
        <v>2.7225000000000001</v>
      </c>
      <c r="AG20">
        <v>11.7958464</v>
      </c>
      <c r="AH20">
        <v>46.718767680000006</v>
      </c>
      <c r="AI20">
        <v>4.8819549999999996</v>
      </c>
      <c r="AJ20">
        <v>0</v>
      </c>
      <c r="AK20">
        <v>15.571999999999997</v>
      </c>
      <c r="AL20">
        <v>0</v>
      </c>
      <c r="AM20">
        <v>1.5950931904761898</v>
      </c>
      <c r="AN20">
        <v>0.66954999999999998</v>
      </c>
      <c r="AO20">
        <v>7.3963343999999998</v>
      </c>
      <c r="AP20">
        <v>3.9694090799999997</v>
      </c>
      <c r="AQ20">
        <v>0</v>
      </c>
      <c r="AR20">
        <v>14.903116799999999</v>
      </c>
      <c r="AS20">
        <v>9.7398936960000011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30.949309774309626</v>
      </c>
      <c r="BB20">
        <f t="shared" si="0"/>
        <v>868.73993657916299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1.0045680966216601</v>
      </c>
      <c r="L21">
        <v>319.999002585928</v>
      </c>
      <c r="M21">
        <v>26.075779727095515</v>
      </c>
      <c r="N21">
        <v>36.240190705830777</v>
      </c>
      <c r="O21">
        <v>0</v>
      </c>
      <c r="P21">
        <v>42.337260787992498</v>
      </c>
      <c r="Q21">
        <v>6.6931244064577395</v>
      </c>
      <c r="R21">
        <v>10.299768732654949</v>
      </c>
      <c r="S21">
        <v>8.0993164050235489</v>
      </c>
      <c r="T21">
        <v>0</v>
      </c>
      <c r="U21">
        <v>62.989841858353515</v>
      </c>
      <c r="V21">
        <v>6.3577522477522486</v>
      </c>
      <c r="W21">
        <v>13.037999025103582</v>
      </c>
      <c r="X21">
        <v>45.257427533949283</v>
      </c>
      <c r="Y21">
        <v>0</v>
      </c>
      <c r="Z21">
        <v>4.0214116799999999</v>
      </c>
      <c r="AA21">
        <v>12.931030944000002</v>
      </c>
      <c r="AB21">
        <v>12.121704816000001</v>
      </c>
      <c r="AC21">
        <v>8.9164694943999976</v>
      </c>
      <c r="AD21">
        <v>11.226333560000002</v>
      </c>
      <c r="AE21">
        <v>15.1671353808</v>
      </c>
      <c r="AF21">
        <v>2.7225000000000001</v>
      </c>
      <c r="AG21">
        <v>11.7958464</v>
      </c>
      <c r="AH21">
        <v>46.718767680000006</v>
      </c>
      <c r="AI21">
        <v>4.8819549999999996</v>
      </c>
      <c r="AJ21">
        <v>0</v>
      </c>
      <c r="AK21">
        <v>15.571999999999997</v>
      </c>
      <c r="AL21">
        <v>0</v>
      </c>
      <c r="AM21">
        <v>1.5950931904761898</v>
      </c>
      <c r="AN21">
        <v>0.66954999999999998</v>
      </c>
      <c r="AO21">
        <v>7.3963343999999998</v>
      </c>
      <c r="AP21">
        <v>3.9694090799999997</v>
      </c>
      <c r="AQ21">
        <v>2.7448599999999996</v>
      </c>
      <c r="AR21">
        <v>14.903116799999999</v>
      </c>
      <c r="AS21">
        <v>9.7398936960000011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26.401498879862011</v>
      </c>
      <c r="BB21">
        <f t="shared" si="0"/>
        <v>741.08394535457728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1.0045680966216601</v>
      </c>
      <c r="L22">
        <v>319.999002585928</v>
      </c>
      <c r="M22">
        <v>26.075779727095515</v>
      </c>
      <c r="N22">
        <v>36.240190705830777</v>
      </c>
      <c r="O22">
        <v>0</v>
      </c>
      <c r="P22">
        <v>42.337260787992498</v>
      </c>
      <c r="Q22">
        <v>6.6931244064577395</v>
      </c>
      <c r="R22">
        <v>10.299768732654949</v>
      </c>
      <c r="S22">
        <v>8.0993164050235489</v>
      </c>
      <c r="T22">
        <v>0</v>
      </c>
      <c r="U22">
        <v>62.989841858353515</v>
      </c>
      <c r="V22">
        <v>6.3577522477522486</v>
      </c>
      <c r="W22">
        <v>13.037999025103582</v>
      </c>
      <c r="X22">
        <v>45.257427533949283</v>
      </c>
      <c r="Y22">
        <v>0</v>
      </c>
      <c r="Z22">
        <v>4.0214116799999999</v>
      </c>
      <c r="AA22">
        <v>12.931030944000002</v>
      </c>
      <c r="AB22">
        <v>12.121704816000001</v>
      </c>
      <c r="AC22">
        <v>8.9164694943999976</v>
      </c>
      <c r="AD22">
        <v>11.226333560000002</v>
      </c>
      <c r="AE22">
        <v>15.1671353808</v>
      </c>
      <c r="AF22">
        <v>2.7225000000000001</v>
      </c>
      <c r="AG22">
        <v>11.7958464</v>
      </c>
      <c r="AH22">
        <v>46.718767680000006</v>
      </c>
      <c r="AI22">
        <v>4.8819549999999996</v>
      </c>
      <c r="AJ22">
        <v>0</v>
      </c>
      <c r="AK22">
        <v>15.571999999999997</v>
      </c>
      <c r="AL22">
        <v>0</v>
      </c>
      <c r="AM22">
        <v>1.5950931904761898</v>
      </c>
      <c r="AN22">
        <v>0.66954999999999998</v>
      </c>
      <c r="AO22">
        <v>7.3963343999999998</v>
      </c>
      <c r="AP22">
        <v>3.9694090799999997</v>
      </c>
      <c r="AQ22">
        <v>5.4897199999999984</v>
      </c>
      <c r="AR22">
        <v>14.903116799999999</v>
      </c>
      <c r="AS22">
        <v>9.9049766399999992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26.501601115957243</v>
      </c>
      <c r="BB22">
        <f t="shared" si="0"/>
        <v>743.89378606248215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2.9514928982076429</v>
      </c>
      <c r="L23">
        <v>460.92711835954827</v>
      </c>
      <c r="M23">
        <v>26.075779727095515</v>
      </c>
      <c r="N23">
        <v>36.240190705830777</v>
      </c>
      <c r="O23">
        <v>0</v>
      </c>
      <c r="P23">
        <v>42.337260787992498</v>
      </c>
      <c r="Q23">
        <v>5.2612091898428055</v>
      </c>
      <c r="R23">
        <v>10.299768732654949</v>
      </c>
      <c r="S23">
        <v>8.0993164050235489</v>
      </c>
      <c r="T23">
        <v>0</v>
      </c>
      <c r="U23">
        <v>62.989841858353515</v>
      </c>
      <c r="V23">
        <v>6.3577522477522486</v>
      </c>
      <c r="W23">
        <v>13.037999025103582</v>
      </c>
      <c r="X23">
        <v>45.257427533949283</v>
      </c>
      <c r="Y23">
        <v>0</v>
      </c>
      <c r="Z23">
        <v>4.0214116799999999</v>
      </c>
      <c r="AA23">
        <v>12.931030944000002</v>
      </c>
      <c r="AB23">
        <v>12.121704816000001</v>
      </c>
      <c r="AC23">
        <v>8.9164694943999976</v>
      </c>
      <c r="AD23">
        <v>11.226333560000002</v>
      </c>
      <c r="AE23">
        <v>15.1671353808</v>
      </c>
      <c r="AF23">
        <v>2.7225000000000001</v>
      </c>
      <c r="AG23">
        <v>11.7958464</v>
      </c>
      <c r="AH23">
        <v>46.718767680000006</v>
      </c>
      <c r="AI23">
        <v>8.5922408000000008</v>
      </c>
      <c r="AJ23">
        <v>0</v>
      </c>
      <c r="AK23">
        <v>15.571999999999997</v>
      </c>
      <c r="AL23">
        <v>0</v>
      </c>
      <c r="AM23">
        <v>1.5950931904761898</v>
      </c>
      <c r="AN23">
        <v>0.66954999999999998</v>
      </c>
      <c r="AO23">
        <v>7.3963343999999998</v>
      </c>
      <c r="AP23">
        <v>3.5370971999999994</v>
      </c>
      <c r="AQ23">
        <v>8.2345799999999993</v>
      </c>
      <c r="AR23">
        <v>14.903116799999999</v>
      </c>
      <c r="AS23">
        <v>9.9049766399999992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31.574429718778198</v>
      </c>
      <c r="BB23">
        <f t="shared" si="0"/>
        <v>886.28691673825244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2.9514928982076429</v>
      </c>
      <c r="L24">
        <v>460.92711835954827</v>
      </c>
      <c r="M24">
        <v>26.075779727095515</v>
      </c>
      <c r="N24">
        <v>36.240190705830777</v>
      </c>
      <c r="O24">
        <v>0</v>
      </c>
      <c r="P24">
        <v>42.337260787992498</v>
      </c>
      <c r="Q24">
        <v>5.2612091898428055</v>
      </c>
      <c r="R24">
        <v>10.299768732654949</v>
      </c>
      <c r="S24">
        <v>8.0993164050235489</v>
      </c>
      <c r="T24">
        <v>0</v>
      </c>
      <c r="U24">
        <v>62.989841858353515</v>
      </c>
      <c r="V24">
        <v>6.3577522477522486</v>
      </c>
      <c r="W24">
        <v>13.037999025103582</v>
      </c>
      <c r="X24">
        <v>45.257427533949283</v>
      </c>
      <c r="Y24">
        <v>0</v>
      </c>
      <c r="Z24">
        <v>4.0214116799999999</v>
      </c>
      <c r="AA24">
        <v>12.931030944000002</v>
      </c>
      <c r="AB24">
        <v>12.121704816000001</v>
      </c>
      <c r="AC24">
        <v>8.9164694943999976</v>
      </c>
      <c r="AD24">
        <v>11.226333560000002</v>
      </c>
      <c r="AE24">
        <v>15.1671353808</v>
      </c>
      <c r="AF24">
        <v>2.7225000000000001</v>
      </c>
      <c r="AG24">
        <v>11.7958464</v>
      </c>
      <c r="AH24">
        <v>46.718767680000006</v>
      </c>
      <c r="AI24">
        <v>8.5922408000000008</v>
      </c>
      <c r="AJ24">
        <v>0</v>
      </c>
      <c r="AK24">
        <v>15.571999999999997</v>
      </c>
      <c r="AL24">
        <v>0</v>
      </c>
      <c r="AM24">
        <v>1.5950931904761898</v>
      </c>
      <c r="AN24">
        <v>0.66954999999999998</v>
      </c>
      <c r="AO24">
        <v>7.3963343999999998</v>
      </c>
      <c r="AP24">
        <v>3.5370971999999994</v>
      </c>
      <c r="AQ24">
        <v>8.2345799999999993</v>
      </c>
      <c r="AR24">
        <v>14.903116799999999</v>
      </c>
      <c r="AS24">
        <v>9.7398936960000011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31.568750850778201</v>
      </c>
      <c r="BB24">
        <f t="shared" si="0"/>
        <v>886.12751266225246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2.9514740774553152</v>
      </c>
      <c r="L25">
        <v>460.92711835954827</v>
      </c>
      <c r="M25">
        <v>26.075779727095515</v>
      </c>
      <c r="N25">
        <v>36.240190705830777</v>
      </c>
      <c r="O25">
        <v>0</v>
      </c>
      <c r="P25">
        <v>42.337260787992498</v>
      </c>
      <c r="Q25">
        <v>4.9082331606217622</v>
      </c>
      <c r="R25">
        <v>10.299768732654949</v>
      </c>
      <c r="S25">
        <v>8.0993164050235489</v>
      </c>
      <c r="T25">
        <v>0</v>
      </c>
      <c r="U25">
        <v>62.989841858353515</v>
      </c>
      <c r="V25">
        <v>6.3577522477522486</v>
      </c>
      <c r="W25">
        <v>13.037999025103582</v>
      </c>
      <c r="X25">
        <v>45.257427533949283</v>
      </c>
      <c r="Y25">
        <v>0</v>
      </c>
      <c r="Z25">
        <v>4.0214116799999999</v>
      </c>
      <c r="AA25">
        <v>12.931030944000002</v>
      </c>
      <c r="AB25">
        <v>12.121704816000001</v>
      </c>
      <c r="AC25">
        <v>8.9164694943999976</v>
      </c>
      <c r="AD25">
        <v>11.226333560000002</v>
      </c>
      <c r="AE25">
        <v>15.1671353808</v>
      </c>
      <c r="AF25">
        <v>2.7225000000000001</v>
      </c>
      <c r="AG25">
        <v>11.7958464</v>
      </c>
      <c r="AH25">
        <v>46.718767680000006</v>
      </c>
      <c r="AI25">
        <v>8.5922408000000008</v>
      </c>
      <c r="AJ25">
        <v>0</v>
      </c>
      <c r="AK25">
        <v>15.571999999999997</v>
      </c>
      <c r="AL25">
        <v>0</v>
      </c>
      <c r="AM25">
        <v>1.5950931904761898</v>
      </c>
      <c r="AN25">
        <v>0.66954999999999998</v>
      </c>
      <c r="AO25">
        <v>7.3963343999999998</v>
      </c>
      <c r="AP25">
        <v>3.5370971999999994</v>
      </c>
      <c r="AQ25">
        <v>8.2345799999999993</v>
      </c>
      <c r="AR25">
        <v>14.903116799999999</v>
      </c>
      <c r="AS25">
        <v>9.7398936960000011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31.556607761799874</v>
      </c>
      <c r="BB25">
        <f t="shared" si="0"/>
        <v>885.78666090125739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2.9514740774553152</v>
      </c>
      <c r="L26">
        <v>460.92711835954827</v>
      </c>
      <c r="M26">
        <v>26.075779727095515</v>
      </c>
      <c r="N26">
        <v>36.240190705830777</v>
      </c>
      <c r="O26">
        <v>0</v>
      </c>
      <c r="P26">
        <v>42.337260787992498</v>
      </c>
      <c r="Q26">
        <v>4.9082331606217622</v>
      </c>
      <c r="R26">
        <v>10.299768732654949</v>
      </c>
      <c r="S26">
        <v>8.0993164050235489</v>
      </c>
      <c r="T26">
        <v>0</v>
      </c>
      <c r="U26">
        <v>62.989841858353515</v>
      </c>
      <c r="V26">
        <v>6.3577522477522486</v>
      </c>
      <c r="W26">
        <v>13.037999025103582</v>
      </c>
      <c r="X26">
        <v>45.257427533949283</v>
      </c>
      <c r="Y26">
        <v>0</v>
      </c>
      <c r="Z26">
        <v>4.0214116799999999</v>
      </c>
      <c r="AA26">
        <v>12.931030944000002</v>
      </c>
      <c r="AB26">
        <v>12.121704816000001</v>
      </c>
      <c r="AC26">
        <v>8.9164694943999976</v>
      </c>
      <c r="AD26">
        <v>11.226333560000002</v>
      </c>
      <c r="AE26">
        <v>15.1671353808</v>
      </c>
      <c r="AF26">
        <v>2.7225000000000001</v>
      </c>
      <c r="AG26">
        <v>11.7958464</v>
      </c>
      <c r="AH26">
        <v>46.718767680000006</v>
      </c>
      <c r="AI26">
        <v>8.5922408000000008</v>
      </c>
      <c r="AJ26">
        <v>0</v>
      </c>
      <c r="AK26">
        <v>15.571999999999997</v>
      </c>
      <c r="AL26">
        <v>0</v>
      </c>
      <c r="AM26">
        <v>1.5950931904761898</v>
      </c>
      <c r="AN26">
        <v>0.66954999999999998</v>
      </c>
      <c r="AO26">
        <v>7.3963343999999998</v>
      </c>
      <c r="AP26">
        <v>3.5370971999999994</v>
      </c>
      <c r="AQ26">
        <v>8.2345799999999993</v>
      </c>
      <c r="AR26">
        <v>14.903116799999999</v>
      </c>
      <c r="AS26">
        <v>9.9049766399999992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31.562286629799871</v>
      </c>
      <c r="BB26">
        <f t="shared" si="0"/>
        <v>885.94606497725749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0.33801869158878506</v>
      </c>
      <c r="J27">
        <v>5.0449149338374291</v>
      </c>
      <c r="K27">
        <v>2.9514740774553152</v>
      </c>
      <c r="L27">
        <v>460.92711835954827</v>
      </c>
      <c r="M27">
        <v>26.075779727095515</v>
      </c>
      <c r="N27">
        <v>36.240190705830777</v>
      </c>
      <c r="O27">
        <v>0</v>
      </c>
      <c r="P27">
        <v>42.337260787992498</v>
      </c>
      <c r="Q27">
        <v>4.9082331606217622</v>
      </c>
      <c r="R27">
        <v>10.299768732654949</v>
      </c>
      <c r="S27">
        <v>8.0993164050235489</v>
      </c>
      <c r="T27">
        <v>0</v>
      </c>
      <c r="U27">
        <v>62.989841858353515</v>
      </c>
      <c r="V27">
        <v>6.3577522477522486</v>
      </c>
      <c r="W27">
        <v>13.037999025103582</v>
      </c>
      <c r="X27">
        <v>45.257427533949283</v>
      </c>
      <c r="Y27">
        <v>0</v>
      </c>
      <c r="Z27">
        <v>4.0214116799999999</v>
      </c>
      <c r="AA27">
        <v>12.931030944000002</v>
      </c>
      <c r="AB27">
        <v>12.121704816000001</v>
      </c>
      <c r="AC27">
        <v>8.9164694943999976</v>
      </c>
      <c r="AD27">
        <v>11.226333560000002</v>
      </c>
      <c r="AE27">
        <v>15.1671353808</v>
      </c>
      <c r="AF27">
        <v>2.7225000000000001</v>
      </c>
      <c r="AG27">
        <v>11.7958464</v>
      </c>
      <c r="AH27">
        <v>46.718767680000006</v>
      </c>
      <c r="AI27">
        <v>5.8583460000000001</v>
      </c>
      <c r="AJ27">
        <v>0</v>
      </c>
      <c r="AK27">
        <v>15.571999999999997</v>
      </c>
      <c r="AL27">
        <v>0</v>
      </c>
      <c r="AM27">
        <v>1.5950931904761898</v>
      </c>
      <c r="AN27">
        <v>0.66954999999999998</v>
      </c>
      <c r="AO27">
        <v>7.3963343999999998</v>
      </c>
      <c r="AP27">
        <v>3.5370971999999994</v>
      </c>
      <c r="AQ27">
        <v>8.2345799999999993</v>
      </c>
      <c r="AR27">
        <v>14.903116799999999</v>
      </c>
      <c r="AS27">
        <v>9.9049766399999992</v>
      </c>
      <c r="AT27">
        <v>0</v>
      </c>
      <c r="AU27">
        <v>0</v>
      </c>
      <c r="AV27">
        <v>0</v>
      </c>
      <c r="AW27">
        <v>0</v>
      </c>
      <c r="AX27">
        <v>0.33801869158878506</v>
      </c>
      <c r="AY27">
        <v>0</v>
      </c>
      <c r="AZ27">
        <v>0</v>
      </c>
      <c r="BA27">
        <v>31.596241284376212</v>
      </c>
      <c r="BB27">
        <f t="shared" si="0"/>
        <v>886.89916783969602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0.33801869158878506</v>
      </c>
      <c r="J28">
        <v>5.0449149338374291</v>
      </c>
      <c r="K28">
        <v>2.9514740774553152</v>
      </c>
      <c r="L28">
        <v>460.92711835954827</v>
      </c>
      <c r="M28">
        <v>26.075779727095515</v>
      </c>
      <c r="N28">
        <v>36.240190705830777</v>
      </c>
      <c r="O28">
        <v>0</v>
      </c>
      <c r="P28">
        <v>42.337260787992498</v>
      </c>
      <c r="Q28">
        <v>4.9082331606217622</v>
      </c>
      <c r="R28">
        <v>10.299768732654949</v>
      </c>
      <c r="S28">
        <v>8.0993164050235489</v>
      </c>
      <c r="T28">
        <v>0</v>
      </c>
      <c r="U28">
        <v>62.989841858353515</v>
      </c>
      <c r="V28">
        <v>6.3577522477522486</v>
      </c>
      <c r="W28">
        <v>13.037999025103582</v>
      </c>
      <c r="X28">
        <v>45.257427533949283</v>
      </c>
      <c r="Y28">
        <v>0</v>
      </c>
      <c r="Z28">
        <v>4.0214116799999999</v>
      </c>
      <c r="AA28">
        <v>12.931030944000002</v>
      </c>
      <c r="AB28">
        <v>12.121704816000001</v>
      </c>
      <c r="AC28">
        <v>8.9164694943999976</v>
      </c>
      <c r="AD28">
        <v>11.226333560000002</v>
      </c>
      <c r="AE28">
        <v>15.1671353808</v>
      </c>
      <c r="AF28">
        <v>2.7225000000000001</v>
      </c>
      <c r="AG28">
        <v>11.7958464</v>
      </c>
      <c r="AH28">
        <v>46.718767680000006</v>
      </c>
      <c r="AI28">
        <v>5.8583460000000001</v>
      </c>
      <c r="AJ28">
        <v>0</v>
      </c>
      <c r="AK28">
        <v>15.571999999999997</v>
      </c>
      <c r="AL28">
        <v>0</v>
      </c>
      <c r="AM28">
        <v>1.5950931904761898</v>
      </c>
      <c r="AN28">
        <v>0.66954999999999998</v>
      </c>
      <c r="AO28">
        <v>7.3963343999999998</v>
      </c>
      <c r="AP28">
        <v>3.5370971999999994</v>
      </c>
      <c r="AQ28">
        <v>8.2345799999999993</v>
      </c>
      <c r="AR28">
        <v>14.903116799999999</v>
      </c>
      <c r="AS28">
        <v>9.7398936960000011</v>
      </c>
      <c r="AT28">
        <v>0</v>
      </c>
      <c r="AU28">
        <v>0</v>
      </c>
      <c r="AV28">
        <v>0</v>
      </c>
      <c r="AW28">
        <v>0</v>
      </c>
      <c r="AX28">
        <v>0.33801869158878506</v>
      </c>
      <c r="AY28">
        <v>0</v>
      </c>
      <c r="AZ28">
        <v>0</v>
      </c>
      <c r="BA28">
        <v>31.590562416376216</v>
      </c>
      <c r="BB28">
        <f t="shared" si="0"/>
        <v>886.73976376369603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0.33801869158878506</v>
      </c>
      <c r="J29">
        <v>5.0449149338374291</v>
      </c>
      <c r="K29">
        <v>2.9514740774553152</v>
      </c>
      <c r="L29">
        <v>460.92711835954827</v>
      </c>
      <c r="M29">
        <v>26.075779727095515</v>
      </c>
      <c r="N29">
        <v>36.240190705830777</v>
      </c>
      <c r="O29">
        <v>0</v>
      </c>
      <c r="P29">
        <v>42.337260787992498</v>
      </c>
      <c r="Q29">
        <v>4.9082331606217622</v>
      </c>
      <c r="R29">
        <v>10.299768732654949</v>
      </c>
      <c r="S29">
        <v>8.0993164050235489</v>
      </c>
      <c r="T29">
        <v>0</v>
      </c>
      <c r="U29">
        <v>62.989841858353515</v>
      </c>
      <c r="V29">
        <v>6.3577522477522486</v>
      </c>
      <c r="W29">
        <v>13.037999025103582</v>
      </c>
      <c r="X29">
        <v>45.257427533949283</v>
      </c>
      <c r="Y29">
        <v>0</v>
      </c>
      <c r="Z29">
        <v>4.0214116799999999</v>
      </c>
      <c r="AA29">
        <v>12.931030944000002</v>
      </c>
      <c r="AB29">
        <v>12.121704816000001</v>
      </c>
      <c r="AC29">
        <v>8.9164694943999976</v>
      </c>
      <c r="AD29">
        <v>11.226333560000002</v>
      </c>
      <c r="AE29">
        <v>15.1671353808</v>
      </c>
      <c r="AF29">
        <v>2.7225000000000001</v>
      </c>
      <c r="AG29">
        <v>11.7958464</v>
      </c>
      <c r="AH29">
        <v>46.718767680000006</v>
      </c>
      <c r="AI29">
        <v>5.8583460000000001</v>
      </c>
      <c r="AJ29">
        <v>0</v>
      </c>
      <c r="AK29">
        <v>15.571999999999997</v>
      </c>
      <c r="AL29">
        <v>0</v>
      </c>
      <c r="AM29">
        <v>1.5950931904761898</v>
      </c>
      <c r="AN29">
        <v>0.66954999999999998</v>
      </c>
      <c r="AO29">
        <v>7.3963343999999998</v>
      </c>
      <c r="AP29">
        <v>3.5370971999999994</v>
      </c>
      <c r="AQ29">
        <v>8.2345799999999993</v>
      </c>
      <c r="AR29">
        <v>14.903116799999999</v>
      </c>
      <c r="AS29">
        <v>9.7398936960000011</v>
      </c>
      <c r="AT29">
        <v>0</v>
      </c>
      <c r="AU29">
        <v>0</v>
      </c>
      <c r="AV29">
        <v>0</v>
      </c>
      <c r="AW29">
        <v>0</v>
      </c>
      <c r="AX29">
        <v>0.33801869158878506</v>
      </c>
      <c r="AY29">
        <v>0</v>
      </c>
      <c r="AZ29">
        <v>0</v>
      </c>
      <c r="BA29">
        <v>31.590562416376216</v>
      </c>
      <c r="BB29">
        <f t="shared" si="0"/>
        <v>886.73976376369603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0.33801869158878506</v>
      </c>
      <c r="J30">
        <v>5.0449149338374291</v>
      </c>
      <c r="K30">
        <v>2.9514740774553152</v>
      </c>
      <c r="L30">
        <v>460.92711835954827</v>
      </c>
      <c r="M30">
        <v>26.075779727095515</v>
      </c>
      <c r="N30">
        <v>36.240190705830777</v>
      </c>
      <c r="O30">
        <v>0</v>
      </c>
      <c r="P30">
        <v>42.337260787992498</v>
      </c>
      <c r="Q30">
        <v>4.9082331606217622</v>
      </c>
      <c r="R30">
        <v>10.299768732654949</v>
      </c>
      <c r="S30">
        <v>8.0993164050235489</v>
      </c>
      <c r="T30">
        <v>0</v>
      </c>
      <c r="U30">
        <v>62.989841858353515</v>
      </c>
      <c r="V30">
        <v>6.3577522477522486</v>
      </c>
      <c r="W30">
        <v>13.037999025103582</v>
      </c>
      <c r="X30">
        <v>45.257427533949283</v>
      </c>
      <c r="Y30">
        <v>0</v>
      </c>
      <c r="Z30">
        <v>4.0214116799999999</v>
      </c>
      <c r="AA30">
        <v>12.931030944000002</v>
      </c>
      <c r="AB30">
        <v>12.121704816000001</v>
      </c>
      <c r="AC30">
        <v>8.9164694943999976</v>
      </c>
      <c r="AD30">
        <v>11.226333560000002</v>
      </c>
      <c r="AE30">
        <v>15.1671353808</v>
      </c>
      <c r="AF30">
        <v>2.7225000000000001</v>
      </c>
      <c r="AG30">
        <v>11.7958464</v>
      </c>
      <c r="AH30">
        <v>46.718767680000006</v>
      </c>
      <c r="AI30">
        <v>15.231699599999999</v>
      </c>
      <c r="AJ30">
        <v>0</v>
      </c>
      <c r="AK30">
        <v>15.571999999999997</v>
      </c>
      <c r="AL30">
        <v>0</v>
      </c>
      <c r="AM30">
        <v>1.5950931904761898</v>
      </c>
      <c r="AN30">
        <v>0.66954999999999998</v>
      </c>
      <c r="AO30">
        <v>7.3963343999999998</v>
      </c>
      <c r="AP30">
        <v>3.5370971999999994</v>
      </c>
      <c r="AQ30">
        <v>5.4897199999999984</v>
      </c>
      <c r="AR30">
        <v>14.903116799999999</v>
      </c>
      <c r="AS30">
        <v>9.9049766399999992</v>
      </c>
      <c r="AT30">
        <v>0</v>
      </c>
      <c r="AU30">
        <v>0</v>
      </c>
      <c r="AV30">
        <v>0</v>
      </c>
      <c r="AW30">
        <v>0</v>
      </c>
      <c r="AX30">
        <v>0.33801869158878506</v>
      </c>
      <c r="AY30">
        <v>0</v>
      </c>
      <c r="AZ30">
        <v>0</v>
      </c>
      <c r="BA30">
        <v>31.824261648306368</v>
      </c>
      <c r="BB30">
        <f t="shared" si="0"/>
        <v>893.29964107576586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2.9514740774553152</v>
      </c>
      <c r="L31">
        <v>460.92711835954827</v>
      </c>
      <c r="M31">
        <v>26.075779727095515</v>
      </c>
      <c r="N31">
        <v>36.240190705830777</v>
      </c>
      <c r="O31">
        <v>0</v>
      </c>
      <c r="P31">
        <v>42.337260787992498</v>
      </c>
      <c r="Q31">
        <v>4.9082331606217622</v>
      </c>
      <c r="R31">
        <v>10.299768732654949</v>
      </c>
      <c r="S31">
        <v>8.0993164050235489</v>
      </c>
      <c r="T31">
        <v>0</v>
      </c>
      <c r="U31">
        <v>62.989841858353515</v>
      </c>
      <c r="V31">
        <v>6.3577522477522486</v>
      </c>
      <c r="W31">
        <v>13.037999025103582</v>
      </c>
      <c r="X31">
        <v>45.257427533949283</v>
      </c>
      <c r="Y31">
        <v>0</v>
      </c>
      <c r="Z31">
        <v>4.0214116799999999</v>
      </c>
      <c r="AA31">
        <v>12.931030944000002</v>
      </c>
      <c r="AB31">
        <v>12.121704816000001</v>
      </c>
      <c r="AC31">
        <v>8.9164694943999976</v>
      </c>
      <c r="AD31">
        <v>11.226333560000002</v>
      </c>
      <c r="AE31">
        <v>15.1671353808</v>
      </c>
      <c r="AF31">
        <v>2.7225000000000001</v>
      </c>
      <c r="AG31">
        <v>11.7958464</v>
      </c>
      <c r="AH31">
        <v>46.718767680000006</v>
      </c>
      <c r="AI31">
        <v>15.231699599999999</v>
      </c>
      <c r="AJ31">
        <v>0</v>
      </c>
      <c r="AK31">
        <v>15.571999999999997</v>
      </c>
      <c r="AL31">
        <v>0</v>
      </c>
      <c r="AM31">
        <v>1.5950931904761898</v>
      </c>
      <c r="AN31">
        <v>0.66954999999999998</v>
      </c>
      <c r="AO31">
        <v>7.3963343999999998</v>
      </c>
      <c r="AP31">
        <v>3.5370971999999994</v>
      </c>
      <c r="AQ31">
        <v>2.7448599999999996</v>
      </c>
      <c r="AR31">
        <v>14.903116799999999</v>
      </c>
      <c r="AS31">
        <v>9.9049766399999992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31.601837767234791</v>
      </c>
      <c r="BB31">
        <f t="shared" si="0"/>
        <v>887.05625263982245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2.9514740774553152</v>
      </c>
      <c r="L32">
        <v>460.92711835954827</v>
      </c>
      <c r="M32">
        <v>26.075779727095515</v>
      </c>
      <c r="N32">
        <v>36.240190705830777</v>
      </c>
      <c r="O32">
        <v>0</v>
      </c>
      <c r="P32">
        <v>42.337260787992498</v>
      </c>
      <c r="Q32">
        <v>4.9082331606217622</v>
      </c>
      <c r="R32">
        <v>10.299768732654949</v>
      </c>
      <c r="S32">
        <v>8.0993164050235489</v>
      </c>
      <c r="T32">
        <v>0</v>
      </c>
      <c r="U32">
        <v>62.989841858353515</v>
      </c>
      <c r="V32">
        <v>6.3577522477522486</v>
      </c>
      <c r="W32">
        <v>13.037999025103582</v>
      </c>
      <c r="X32">
        <v>45.257427533949283</v>
      </c>
      <c r="Y32">
        <v>0</v>
      </c>
      <c r="Z32">
        <v>4.0214116799999999</v>
      </c>
      <c r="AA32">
        <v>12.931030944000002</v>
      </c>
      <c r="AB32">
        <v>12.121704816000001</v>
      </c>
      <c r="AC32">
        <v>8.9164694943999976</v>
      </c>
      <c r="AD32">
        <v>11.226333560000002</v>
      </c>
      <c r="AE32">
        <v>15.1671353808</v>
      </c>
      <c r="AF32">
        <v>2.7225000000000001</v>
      </c>
      <c r="AG32">
        <v>11.7958464</v>
      </c>
      <c r="AH32">
        <v>46.718767680000006</v>
      </c>
      <c r="AI32">
        <v>15.231699599999999</v>
      </c>
      <c r="AJ32">
        <v>0</v>
      </c>
      <c r="AK32">
        <v>15.571999999999997</v>
      </c>
      <c r="AL32">
        <v>0</v>
      </c>
      <c r="AM32">
        <v>1.5950931904761898</v>
      </c>
      <c r="AN32">
        <v>0.66954999999999998</v>
      </c>
      <c r="AO32">
        <v>7.3963343999999998</v>
      </c>
      <c r="AP32">
        <v>3.5370971999999994</v>
      </c>
      <c r="AQ32">
        <v>0</v>
      </c>
      <c r="AR32">
        <v>14.903116799999999</v>
      </c>
      <c r="AS32">
        <v>9.7398936960000011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31.501735837964951</v>
      </c>
      <c r="BB32">
        <f t="shared" si="0"/>
        <v>884.24641162509226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2.9514740774553152</v>
      </c>
      <c r="L33">
        <v>460.92711835954827</v>
      </c>
      <c r="M33">
        <v>26.075779727095515</v>
      </c>
      <c r="N33">
        <v>36.240190705830777</v>
      </c>
      <c r="O33">
        <v>0</v>
      </c>
      <c r="P33">
        <v>42.337260787992498</v>
      </c>
      <c r="Q33">
        <v>4.9082331606217622</v>
      </c>
      <c r="R33">
        <v>10.299768732654949</v>
      </c>
      <c r="S33">
        <v>8.0993164050235489</v>
      </c>
      <c r="T33">
        <v>0</v>
      </c>
      <c r="U33">
        <v>59.880836472648177</v>
      </c>
      <c r="V33">
        <v>6.3577522477522486</v>
      </c>
      <c r="W33">
        <v>13.037999025103582</v>
      </c>
      <c r="X33">
        <v>45.257427533949283</v>
      </c>
      <c r="Y33">
        <v>0</v>
      </c>
      <c r="Z33">
        <v>4.0214116799999999</v>
      </c>
      <c r="AA33">
        <v>12.931030944000002</v>
      </c>
      <c r="AB33">
        <v>12.121704816000001</v>
      </c>
      <c r="AC33">
        <v>8.9164694943999976</v>
      </c>
      <c r="AD33">
        <v>11.226333560000002</v>
      </c>
      <c r="AE33">
        <v>15.1671353808</v>
      </c>
      <c r="AF33">
        <v>2.7225000000000001</v>
      </c>
      <c r="AG33">
        <v>11.7958464</v>
      </c>
      <c r="AH33">
        <v>46.718767680000006</v>
      </c>
      <c r="AI33">
        <v>15.231699599999999</v>
      </c>
      <c r="AJ33">
        <v>0</v>
      </c>
      <c r="AK33">
        <v>15.571999999999997</v>
      </c>
      <c r="AL33">
        <v>0</v>
      </c>
      <c r="AM33">
        <v>1.5950931904761898</v>
      </c>
      <c r="AN33">
        <v>0.66954999999999998</v>
      </c>
      <c r="AO33">
        <v>7.3963343999999998</v>
      </c>
      <c r="AP33">
        <v>3.5370971999999994</v>
      </c>
      <c r="AQ33">
        <v>0</v>
      </c>
      <c r="AR33">
        <v>14.903116799999999</v>
      </c>
      <c r="AS33">
        <v>9.7398936960000011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31.394786052696688</v>
      </c>
      <c r="BB33">
        <f t="shared" si="0"/>
        <v>881.24435602465519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2.9514615637860087</v>
      </c>
      <c r="L34">
        <v>460.92711835954827</v>
      </c>
      <c r="M34">
        <v>26.075779727095515</v>
      </c>
      <c r="N34">
        <v>36.240190705830777</v>
      </c>
      <c r="O34">
        <v>0</v>
      </c>
      <c r="P34">
        <v>42.337260787992498</v>
      </c>
      <c r="Q34">
        <v>4.9082331606217622</v>
      </c>
      <c r="R34">
        <v>10.299768732654949</v>
      </c>
      <c r="S34">
        <v>8.0993164050235489</v>
      </c>
      <c r="T34">
        <v>0</v>
      </c>
      <c r="U34">
        <v>56.783776126920174</v>
      </c>
      <c r="V34">
        <v>6.3577522477522486</v>
      </c>
      <c r="W34">
        <v>13.037999025103582</v>
      </c>
      <c r="X34">
        <v>45.257427533949283</v>
      </c>
      <c r="Y34">
        <v>0</v>
      </c>
      <c r="Z34">
        <v>4.0214116799999999</v>
      </c>
      <c r="AA34">
        <v>12.931030944000002</v>
      </c>
      <c r="AB34">
        <v>12.121704816000001</v>
      </c>
      <c r="AC34">
        <v>8.9164694943999976</v>
      </c>
      <c r="AD34">
        <v>11.226333560000002</v>
      </c>
      <c r="AE34">
        <v>15.1671353808</v>
      </c>
      <c r="AF34">
        <v>2.7225000000000001</v>
      </c>
      <c r="AG34">
        <v>11.7958464</v>
      </c>
      <c r="AH34">
        <v>46.718767680000006</v>
      </c>
      <c r="AI34">
        <v>15.231699599999999</v>
      </c>
      <c r="AJ34">
        <v>0</v>
      </c>
      <c r="AK34">
        <v>15.571999999999997</v>
      </c>
      <c r="AL34">
        <v>0</v>
      </c>
      <c r="AM34">
        <v>1.5950931904761898</v>
      </c>
      <c r="AN34">
        <v>0.66954999999999998</v>
      </c>
      <c r="AO34">
        <v>7.3963343999999998</v>
      </c>
      <c r="AP34">
        <v>3.5370971999999994</v>
      </c>
      <c r="AQ34">
        <v>0</v>
      </c>
      <c r="AR34">
        <v>14.903116799999999</v>
      </c>
      <c r="AS34">
        <v>9.7398936960000011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31.288246751107756</v>
      </c>
      <c r="BB34">
        <f t="shared" si="0"/>
        <v>878.25382246684683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1.0252564421025012</v>
      </c>
      <c r="L35">
        <v>424.99635386612857</v>
      </c>
      <c r="M35">
        <v>26.075779727095515</v>
      </c>
      <c r="N35">
        <v>36.240190705830777</v>
      </c>
      <c r="O35">
        <v>0</v>
      </c>
      <c r="P35">
        <v>42.337260787992498</v>
      </c>
      <c r="Q35">
        <v>4.9082331606217622</v>
      </c>
      <c r="R35">
        <v>10.299768732654949</v>
      </c>
      <c r="S35">
        <v>8.0993164050235489</v>
      </c>
      <c r="T35">
        <v>0</v>
      </c>
      <c r="U35">
        <v>53.14995367187732</v>
      </c>
      <c r="V35">
        <v>6.3577522477522486</v>
      </c>
      <c r="W35">
        <v>13.037999025103582</v>
      </c>
      <c r="X35">
        <v>45.257427533949283</v>
      </c>
      <c r="Y35">
        <v>0</v>
      </c>
      <c r="Z35">
        <v>4.0214116799999999</v>
      </c>
      <c r="AA35">
        <v>12.931030944000002</v>
      </c>
      <c r="AB35">
        <v>12.121704816000001</v>
      </c>
      <c r="AC35">
        <v>8.9164694943999976</v>
      </c>
      <c r="AD35">
        <v>11.226333560000002</v>
      </c>
      <c r="AE35">
        <v>15.1671353808</v>
      </c>
      <c r="AF35">
        <v>2.7225000000000001</v>
      </c>
      <c r="AG35">
        <v>11.7958464</v>
      </c>
      <c r="AH35">
        <v>46.718767680000006</v>
      </c>
      <c r="AI35">
        <v>15.231699599999999</v>
      </c>
      <c r="AJ35">
        <v>0</v>
      </c>
      <c r="AK35">
        <v>15.571999999999997</v>
      </c>
      <c r="AL35">
        <v>0</v>
      </c>
      <c r="AM35">
        <v>1.5950931904761898</v>
      </c>
      <c r="AN35">
        <v>0.66954999999999998</v>
      </c>
      <c r="AO35">
        <v>7.3963343999999998</v>
      </c>
      <c r="AP35">
        <v>3.5370971999999994</v>
      </c>
      <c r="AQ35">
        <v>0</v>
      </c>
      <c r="AR35">
        <v>14.903116799999999</v>
      </c>
      <c r="AS35">
        <v>9.7398936960000011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29.860964048050285</v>
      </c>
      <c r="BB35">
        <f t="shared" si="0"/>
        <v>838.19031309975833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1.0253948295136457</v>
      </c>
      <c r="L36">
        <v>319.99605196468445</v>
      </c>
      <c r="M36">
        <v>26.075779727095515</v>
      </c>
      <c r="N36">
        <v>36.240190705830777</v>
      </c>
      <c r="O36">
        <v>0</v>
      </c>
      <c r="P36">
        <v>42.337260787992498</v>
      </c>
      <c r="Q36">
        <v>4.9082331606217622</v>
      </c>
      <c r="R36">
        <v>10.299768732654949</v>
      </c>
      <c r="S36">
        <v>8.0993164050235489</v>
      </c>
      <c r="T36">
        <v>0</v>
      </c>
      <c r="U36">
        <v>53.14995367187732</v>
      </c>
      <c r="V36">
        <v>6.3577522477522486</v>
      </c>
      <c r="W36">
        <v>13.037999025103582</v>
      </c>
      <c r="X36">
        <v>45.257427533949283</v>
      </c>
      <c r="Y36">
        <v>0</v>
      </c>
      <c r="Z36">
        <v>4.0214116799999999</v>
      </c>
      <c r="AA36">
        <v>12.931030944000002</v>
      </c>
      <c r="AB36">
        <v>12.121704816000001</v>
      </c>
      <c r="AC36">
        <v>8.9164694943999976</v>
      </c>
      <c r="AD36">
        <v>11.226333560000002</v>
      </c>
      <c r="AE36">
        <v>15.1671353808</v>
      </c>
      <c r="AF36">
        <v>2.7225000000000001</v>
      </c>
      <c r="AG36">
        <v>11.7958464</v>
      </c>
      <c r="AH36">
        <v>46.718767680000006</v>
      </c>
      <c r="AI36">
        <v>5.8583460000000001</v>
      </c>
      <c r="AJ36">
        <v>0</v>
      </c>
      <c r="AK36">
        <v>15.571999999999997</v>
      </c>
      <c r="AL36">
        <v>0</v>
      </c>
      <c r="AM36">
        <v>1.5950931904761898</v>
      </c>
      <c r="AN36">
        <v>0.66954999999999998</v>
      </c>
      <c r="AO36">
        <v>7.3963343999999998</v>
      </c>
      <c r="AP36">
        <v>3.5370971999999994</v>
      </c>
      <c r="AQ36">
        <v>0</v>
      </c>
      <c r="AR36">
        <v>14.903116799999999</v>
      </c>
      <c r="AS36">
        <v>9.7398936960000011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25.926514966344278</v>
      </c>
      <c r="BB36">
        <f t="shared" si="0"/>
        <v>727.75124506743146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1.0045146289804263</v>
      </c>
      <c r="L37">
        <v>305.00137008263755</v>
      </c>
      <c r="M37">
        <v>26.075779727095515</v>
      </c>
      <c r="N37">
        <v>36.240190705830777</v>
      </c>
      <c r="O37">
        <v>0</v>
      </c>
      <c r="P37">
        <v>42.337260787992498</v>
      </c>
      <c r="Q37">
        <v>4.9082331606217622</v>
      </c>
      <c r="R37">
        <v>10.299768732654949</v>
      </c>
      <c r="S37">
        <v>8.0993164050235489</v>
      </c>
      <c r="T37">
        <v>0</v>
      </c>
      <c r="U37">
        <v>53.14995367187732</v>
      </c>
      <c r="V37">
        <v>6.3577522477522486</v>
      </c>
      <c r="W37">
        <v>13.037999025103582</v>
      </c>
      <c r="X37">
        <v>45.257427533949283</v>
      </c>
      <c r="Y37">
        <v>0</v>
      </c>
      <c r="Z37">
        <v>4.0214116799999999</v>
      </c>
      <c r="AA37">
        <v>12.931030944000002</v>
      </c>
      <c r="AB37">
        <v>12.121704816000001</v>
      </c>
      <c r="AC37">
        <v>8.9164694943999976</v>
      </c>
      <c r="AD37">
        <v>11.226333560000002</v>
      </c>
      <c r="AE37">
        <v>15.1671353808</v>
      </c>
      <c r="AF37">
        <v>0</v>
      </c>
      <c r="AG37">
        <v>11.7958464</v>
      </c>
      <c r="AH37">
        <v>46.718767680000006</v>
      </c>
      <c r="AI37">
        <v>8.9827971999999985</v>
      </c>
      <c r="AJ37">
        <v>0</v>
      </c>
      <c r="AK37">
        <v>15.571999999999997</v>
      </c>
      <c r="AL37">
        <v>0</v>
      </c>
      <c r="AM37">
        <v>1.5950931904761898</v>
      </c>
      <c r="AN37">
        <v>0.66954999999999998</v>
      </c>
      <c r="AO37">
        <v>7.3963343999999998</v>
      </c>
      <c r="AP37">
        <v>3.5370971999999994</v>
      </c>
      <c r="AQ37">
        <v>0</v>
      </c>
      <c r="AR37">
        <v>14.903116799999999</v>
      </c>
      <c r="AS37">
        <v>9.7398936960000011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25.423806751467637</v>
      </c>
      <c r="BB37">
        <f t="shared" si="0"/>
        <v>713.64034239972807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1.0045146289804263</v>
      </c>
      <c r="L38">
        <v>305.0005845851037</v>
      </c>
      <c r="M38">
        <v>26.075779727095515</v>
      </c>
      <c r="N38">
        <v>36.240190705830777</v>
      </c>
      <c r="O38">
        <v>0</v>
      </c>
      <c r="P38">
        <v>42.337260787992498</v>
      </c>
      <c r="Q38">
        <v>4.9082331606217622</v>
      </c>
      <c r="R38">
        <v>10.299768732654949</v>
      </c>
      <c r="S38">
        <v>8.0993164050235489</v>
      </c>
      <c r="T38">
        <v>0</v>
      </c>
      <c r="U38">
        <v>53.14995367187732</v>
      </c>
      <c r="V38">
        <v>6.3577522477522486</v>
      </c>
      <c r="W38">
        <v>13.037999025103582</v>
      </c>
      <c r="X38">
        <v>45.257427533949283</v>
      </c>
      <c r="Y38">
        <v>0</v>
      </c>
      <c r="Z38">
        <v>4.0214116799999999</v>
      </c>
      <c r="AA38">
        <v>12.931030944000002</v>
      </c>
      <c r="AB38">
        <v>12.121704816000001</v>
      </c>
      <c r="AC38">
        <v>8.9164694943999976</v>
      </c>
      <c r="AD38">
        <v>11.226333560000002</v>
      </c>
      <c r="AE38">
        <v>15.1671353808</v>
      </c>
      <c r="AF38">
        <v>0</v>
      </c>
      <c r="AG38">
        <v>11.7958464</v>
      </c>
      <c r="AH38">
        <v>46.718767680000006</v>
      </c>
      <c r="AI38">
        <v>8.9827971999999985</v>
      </c>
      <c r="AJ38">
        <v>0</v>
      </c>
      <c r="AK38">
        <v>15.571999999999997</v>
      </c>
      <c r="AL38">
        <v>0</v>
      </c>
      <c r="AM38">
        <v>1.5950931904761898</v>
      </c>
      <c r="AN38">
        <v>0.66954999999999998</v>
      </c>
      <c r="AO38">
        <v>7.3963343999999998</v>
      </c>
      <c r="AP38">
        <v>3.5370971999999994</v>
      </c>
      <c r="AQ38">
        <v>0</v>
      </c>
      <c r="AR38">
        <v>14.903116799999999</v>
      </c>
      <c r="AS38">
        <v>9.7398936960000011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25.423779380327986</v>
      </c>
      <c r="BB38">
        <f t="shared" si="0"/>
        <v>713.63958427333387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1.0045020304023204</v>
      </c>
      <c r="L39">
        <v>305.0005845851037</v>
      </c>
      <c r="M39">
        <v>26.075779727095515</v>
      </c>
      <c r="N39">
        <v>36.240190705830777</v>
      </c>
      <c r="O39">
        <v>0</v>
      </c>
      <c r="P39">
        <v>42.337260787992498</v>
      </c>
      <c r="Q39">
        <v>4.9082331606217622</v>
      </c>
      <c r="R39">
        <v>10.299768732654949</v>
      </c>
      <c r="S39">
        <v>8.0993164050235489</v>
      </c>
      <c r="T39">
        <v>0</v>
      </c>
      <c r="U39">
        <v>53.14995367187732</v>
      </c>
      <c r="V39">
        <v>6.3577522477522486</v>
      </c>
      <c r="W39">
        <v>13.037999025103582</v>
      </c>
      <c r="X39">
        <v>45.257427533949283</v>
      </c>
      <c r="Y39">
        <v>0</v>
      </c>
      <c r="Z39">
        <v>2.01070584</v>
      </c>
      <c r="AA39">
        <v>12.931030944000002</v>
      </c>
      <c r="AB39">
        <v>12.121704816000001</v>
      </c>
      <c r="AC39">
        <v>8.9164694943999976</v>
      </c>
      <c r="AD39">
        <v>11.226333560000002</v>
      </c>
      <c r="AE39">
        <v>15.1671353808</v>
      </c>
      <c r="AF39">
        <v>0</v>
      </c>
      <c r="AG39">
        <v>11.7958464</v>
      </c>
      <c r="AH39">
        <v>46.718767680000006</v>
      </c>
      <c r="AI39">
        <v>8.9827971999999985</v>
      </c>
      <c r="AJ39">
        <v>0</v>
      </c>
      <c r="AK39">
        <v>15.571999999999997</v>
      </c>
      <c r="AL39">
        <v>0</v>
      </c>
      <c r="AM39">
        <v>1.5950931904761898</v>
      </c>
      <c r="AN39">
        <v>0.66954999999999998</v>
      </c>
      <c r="AO39">
        <v>7.3963343999999998</v>
      </c>
      <c r="AP39">
        <v>3.3405917999999999</v>
      </c>
      <c r="AQ39">
        <v>0</v>
      </c>
      <c r="AR39">
        <v>14.903116799999999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25.349441000811584</v>
      </c>
      <c r="BB39">
        <f t="shared" si="0"/>
        <v>711.55292222267212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1.0045092174166019</v>
      </c>
      <c r="L40">
        <v>305.0005845851037</v>
      </c>
      <c r="M40">
        <v>26.075779727095515</v>
      </c>
      <c r="N40">
        <v>36.240190705830777</v>
      </c>
      <c r="O40">
        <v>0</v>
      </c>
      <c r="P40">
        <v>42.337260787992498</v>
      </c>
      <c r="Q40">
        <v>4.9082331606217622</v>
      </c>
      <c r="R40">
        <v>10.299768732654949</v>
      </c>
      <c r="S40">
        <v>8.0993164050235489</v>
      </c>
      <c r="T40">
        <v>0</v>
      </c>
      <c r="U40">
        <v>53.14995367187732</v>
      </c>
      <c r="V40">
        <v>6.3577522477522486</v>
      </c>
      <c r="W40">
        <v>13.037999025103582</v>
      </c>
      <c r="X40">
        <v>45.257427533949283</v>
      </c>
      <c r="Y40">
        <v>0</v>
      </c>
      <c r="Z40">
        <v>0</v>
      </c>
      <c r="AA40">
        <v>12.931030944000002</v>
      </c>
      <c r="AB40">
        <v>12.121704816000001</v>
      </c>
      <c r="AC40">
        <v>8.9164694943999976</v>
      </c>
      <c r="AD40">
        <v>11.226333560000002</v>
      </c>
      <c r="AE40">
        <v>15.1671353808</v>
      </c>
      <c r="AF40">
        <v>0</v>
      </c>
      <c r="AG40">
        <v>11.7958464</v>
      </c>
      <c r="AH40">
        <v>46.718767680000006</v>
      </c>
      <c r="AI40">
        <v>8.9827971999999985</v>
      </c>
      <c r="AJ40">
        <v>0</v>
      </c>
      <c r="AK40">
        <v>15.571999999999997</v>
      </c>
      <c r="AL40">
        <v>0</v>
      </c>
      <c r="AM40">
        <v>1.5950931904761898</v>
      </c>
      <c r="AN40">
        <v>0.66954999999999998</v>
      </c>
      <c r="AO40">
        <v>7.3963343999999998</v>
      </c>
      <c r="AP40">
        <v>3.3405917999999999</v>
      </c>
      <c r="AQ40">
        <v>0</v>
      </c>
      <c r="AR40">
        <v>14.903116799999999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25.280272882556186</v>
      </c>
      <c r="BB40">
        <f t="shared" si="0"/>
        <v>709.61139168794182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1.0045092174166019</v>
      </c>
      <c r="L41">
        <v>305.0005845851037</v>
      </c>
      <c r="M41">
        <v>26.075779727095515</v>
      </c>
      <c r="N41">
        <v>36.240190705830777</v>
      </c>
      <c r="O41">
        <v>0</v>
      </c>
      <c r="P41">
        <v>42.337260787992498</v>
      </c>
      <c r="Q41">
        <v>6.6931244064577395</v>
      </c>
      <c r="R41">
        <v>10.299768732654949</v>
      </c>
      <c r="S41">
        <v>8.0993164050235489</v>
      </c>
      <c r="T41">
        <v>0</v>
      </c>
      <c r="U41">
        <v>53.14995367187732</v>
      </c>
      <c r="V41">
        <v>6.3577522477522486</v>
      </c>
      <c r="W41">
        <v>13.037999025103582</v>
      </c>
      <c r="X41">
        <v>45.257427533949283</v>
      </c>
      <c r="Y41">
        <v>0</v>
      </c>
      <c r="Z41">
        <v>0</v>
      </c>
      <c r="AA41">
        <v>12.931030944000002</v>
      </c>
      <c r="AB41">
        <v>12.121704816000001</v>
      </c>
      <c r="AC41">
        <v>8.9164694943999976</v>
      </c>
      <c r="AD41">
        <v>11.226333560000002</v>
      </c>
      <c r="AE41">
        <v>15.1671353808</v>
      </c>
      <c r="AF41">
        <v>0</v>
      </c>
      <c r="AG41">
        <v>11.7958464</v>
      </c>
      <c r="AH41">
        <v>46.718767680000006</v>
      </c>
      <c r="AI41">
        <v>8.9827971999999985</v>
      </c>
      <c r="AJ41">
        <v>0</v>
      </c>
      <c r="AK41">
        <v>15.571999999999997</v>
      </c>
      <c r="AL41">
        <v>0</v>
      </c>
      <c r="AM41">
        <v>1.5950931904761898</v>
      </c>
      <c r="AN41">
        <v>0.66954999999999998</v>
      </c>
      <c r="AO41">
        <v>7.3963343999999998</v>
      </c>
      <c r="AP41">
        <v>3.3405917999999999</v>
      </c>
      <c r="AQ41">
        <v>0</v>
      </c>
      <c r="AR41">
        <v>14.903116799999999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25.341673202811908</v>
      </c>
      <c r="BB41">
        <f t="shared" si="0"/>
        <v>711.33488261352215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1.0045092174166019</v>
      </c>
      <c r="L42">
        <v>305.0005845851037</v>
      </c>
      <c r="M42">
        <v>26.075779727095515</v>
      </c>
      <c r="N42">
        <v>36.240190705830777</v>
      </c>
      <c r="O42">
        <v>0</v>
      </c>
      <c r="P42">
        <v>42.337260787992498</v>
      </c>
      <c r="Q42">
        <v>6.6931244064577395</v>
      </c>
      <c r="R42">
        <v>10.299768732654949</v>
      </c>
      <c r="S42">
        <v>8.0993164050235489</v>
      </c>
      <c r="T42">
        <v>0</v>
      </c>
      <c r="U42">
        <v>53.14995367187732</v>
      </c>
      <c r="V42">
        <v>6.3577522477522486</v>
      </c>
      <c r="W42">
        <v>13.037999025103582</v>
      </c>
      <c r="X42">
        <v>45.257427533949283</v>
      </c>
      <c r="Y42">
        <v>0</v>
      </c>
      <c r="Z42">
        <v>0</v>
      </c>
      <c r="AA42">
        <v>12.931030944000002</v>
      </c>
      <c r="AB42">
        <v>12.121704816000001</v>
      </c>
      <c r="AC42">
        <v>8.9164694943999976</v>
      </c>
      <c r="AD42">
        <v>11.226333560000002</v>
      </c>
      <c r="AE42">
        <v>15.1671353808</v>
      </c>
      <c r="AF42">
        <v>0</v>
      </c>
      <c r="AG42">
        <v>11.7958464</v>
      </c>
      <c r="AH42">
        <v>46.718767680000006</v>
      </c>
      <c r="AI42">
        <v>8.9827971999999985</v>
      </c>
      <c r="AJ42">
        <v>0</v>
      </c>
      <c r="AK42">
        <v>15.571999999999997</v>
      </c>
      <c r="AL42">
        <v>0</v>
      </c>
      <c r="AM42">
        <v>1.5950931904761898</v>
      </c>
      <c r="AN42">
        <v>0.66954999999999998</v>
      </c>
      <c r="AO42">
        <v>7.3963343999999998</v>
      </c>
      <c r="AP42">
        <v>3.3405917999999999</v>
      </c>
      <c r="AQ42">
        <v>0</v>
      </c>
      <c r="AR42">
        <v>14.903116799999999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25.341673202811908</v>
      </c>
      <c r="BB42">
        <f t="shared" si="0"/>
        <v>711.33488261352215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1.0045092174166019</v>
      </c>
      <c r="L43">
        <v>305.0005845851037</v>
      </c>
      <c r="M43">
        <v>26.687180097607428</v>
      </c>
      <c r="N43">
        <v>36.240190705830777</v>
      </c>
      <c r="O43">
        <v>0</v>
      </c>
      <c r="P43">
        <v>42.337260787992498</v>
      </c>
      <c r="Q43">
        <v>6.6931244064577395</v>
      </c>
      <c r="R43">
        <v>10.299768732654949</v>
      </c>
      <c r="S43">
        <v>8.0993164050235489</v>
      </c>
      <c r="T43">
        <v>0</v>
      </c>
      <c r="U43">
        <v>53.14995367187732</v>
      </c>
      <c r="V43">
        <v>6.3577522477522486</v>
      </c>
      <c r="W43">
        <v>13.037999025103582</v>
      </c>
      <c r="X43">
        <v>45.257427533949283</v>
      </c>
      <c r="Y43">
        <v>0</v>
      </c>
      <c r="Z43">
        <v>0</v>
      </c>
      <c r="AA43">
        <v>12.931030944000002</v>
      </c>
      <c r="AB43">
        <v>12.121704816000001</v>
      </c>
      <c r="AC43">
        <v>8.9164694943999976</v>
      </c>
      <c r="AD43">
        <v>11.226333560000002</v>
      </c>
      <c r="AE43">
        <v>15.1671353808</v>
      </c>
      <c r="AF43">
        <v>0</v>
      </c>
      <c r="AG43">
        <v>11.7958464</v>
      </c>
      <c r="AH43">
        <v>46.718767680000006</v>
      </c>
      <c r="AI43">
        <v>9.5686318000000004</v>
      </c>
      <c r="AJ43">
        <v>0</v>
      </c>
      <c r="AK43">
        <v>15.571999999999997</v>
      </c>
      <c r="AL43">
        <v>0</v>
      </c>
      <c r="AM43">
        <v>1.5950931904761898</v>
      </c>
      <c r="AN43">
        <v>0.66954999999999998</v>
      </c>
      <c r="AO43">
        <v>7.3963343999999998</v>
      </c>
      <c r="AP43">
        <v>3.3405917999999999</v>
      </c>
      <c r="AQ43">
        <v>0</v>
      </c>
      <c r="AR43">
        <v>14.903116799999999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25.38285784035752</v>
      </c>
      <c r="BB43">
        <f t="shared" si="0"/>
        <v>712.49093294648844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1.0045092174166019</v>
      </c>
      <c r="L44">
        <v>305.0005845851037</v>
      </c>
      <c r="M44">
        <v>26.687180097607428</v>
      </c>
      <c r="N44">
        <v>36.240190705830777</v>
      </c>
      <c r="O44">
        <v>0</v>
      </c>
      <c r="P44">
        <v>42.337260787992498</v>
      </c>
      <c r="Q44">
        <v>6.6931244064577395</v>
      </c>
      <c r="R44">
        <v>10.299768732654949</v>
      </c>
      <c r="S44">
        <v>8.0993164050235489</v>
      </c>
      <c r="T44">
        <v>0</v>
      </c>
      <c r="U44">
        <v>53.14995367187732</v>
      </c>
      <c r="V44">
        <v>6.3577522477522486</v>
      </c>
      <c r="W44">
        <v>13.037999025103582</v>
      </c>
      <c r="X44">
        <v>45.257427533949283</v>
      </c>
      <c r="Y44">
        <v>0</v>
      </c>
      <c r="Z44">
        <v>0</v>
      </c>
      <c r="AA44">
        <v>12.931030944000002</v>
      </c>
      <c r="AB44">
        <v>12.121704816000001</v>
      </c>
      <c r="AC44">
        <v>8.9164694943999976</v>
      </c>
      <c r="AD44">
        <v>11.226333560000002</v>
      </c>
      <c r="AE44">
        <v>15.1671353808</v>
      </c>
      <c r="AF44">
        <v>0</v>
      </c>
      <c r="AG44">
        <v>11.7958464</v>
      </c>
      <c r="AH44">
        <v>46.718767680000006</v>
      </c>
      <c r="AI44">
        <v>9.5686318000000004</v>
      </c>
      <c r="AJ44">
        <v>0</v>
      </c>
      <c r="AK44">
        <v>15.571999999999997</v>
      </c>
      <c r="AL44">
        <v>0</v>
      </c>
      <c r="AM44">
        <v>1.5950931904761898</v>
      </c>
      <c r="AN44">
        <v>0.66954999999999998</v>
      </c>
      <c r="AO44">
        <v>7.3963343999999998</v>
      </c>
      <c r="AP44">
        <v>3.3405917999999999</v>
      </c>
      <c r="AQ44">
        <v>0</v>
      </c>
      <c r="AR44">
        <v>14.903116799999999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25.38285784035752</v>
      </c>
      <c r="BB44">
        <f t="shared" si="0"/>
        <v>712.49093294648844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1.0045092174166019</v>
      </c>
      <c r="L45">
        <v>269.00134829127001</v>
      </c>
      <c r="M45">
        <v>26.687180097607428</v>
      </c>
      <c r="N45">
        <v>36.240190705830777</v>
      </c>
      <c r="O45">
        <v>0</v>
      </c>
      <c r="P45">
        <v>42.337260787992498</v>
      </c>
      <c r="Q45">
        <v>1.9995407138535994</v>
      </c>
      <c r="R45">
        <v>3.9979074060007598</v>
      </c>
      <c r="S45">
        <v>1.9982983673469392</v>
      </c>
      <c r="T45">
        <v>0</v>
      </c>
      <c r="U45">
        <v>53.14995367187732</v>
      </c>
      <c r="V45">
        <v>0</v>
      </c>
      <c r="W45">
        <v>1.6672519317450096</v>
      </c>
      <c r="X45">
        <v>45.257427533949283</v>
      </c>
      <c r="Y45">
        <v>0</v>
      </c>
      <c r="Z45">
        <v>0</v>
      </c>
      <c r="AA45">
        <v>12.931030944000002</v>
      </c>
      <c r="AB45">
        <v>12.121704816000001</v>
      </c>
      <c r="AC45">
        <v>8.9164694943999976</v>
      </c>
      <c r="AD45">
        <v>11.226333560000002</v>
      </c>
      <c r="AE45">
        <v>15.1671353808</v>
      </c>
      <c r="AF45">
        <v>0</v>
      </c>
      <c r="AG45">
        <v>11.7958464</v>
      </c>
      <c r="AH45">
        <v>46.718767680000006</v>
      </c>
      <c r="AI45">
        <v>13.669473999999999</v>
      </c>
      <c r="AJ45">
        <v>0</v>
      </c>
      <c r="AK45">
        <v>15.571999999999997</v>
      </c>
      <c r="AL45">
        <v>0</v>
      </c>
      <c r="AM45">
        <v>1.5950931904761898</v>
      </c>
      <c r="AN45">
        <v>0.66954999999999998</v>
      </c>
      <c r="AO45">
        <v>7.3963343999999998</v>
      </c>
      <c r="AP45">
        <v>3.3405917999999999</v>
      </c>
      <c r="AQ45">
        <v>0</v>
      </c>
      <c r="AR45">
        <v>14.903116799999999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23.087574698464454</v>
      </c>
      <c r="BB45">
        <f t="shared" si="0"/>
        <v>648.06285959650199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1.0045092174166019</v>
      </c>
      <c r="L46">
        <v>269.00134829127001</v>
      </c>
      <c r="M46">
        <v>26.687180097607428</v>
      </c>
      <c r="N46">
        <v>36.240190705830777</v>
      </c>
      <c r="O46">
        <v>0</v>
      </c>
      <c r="P46">
        <v>42.337260787992498</v>
      </c>
      <c r="Q46">
        <v>1.9995407138535994</v>
      </c>
      <c r="R46">
        <v>3.9979074060007598</v>
      </c>
      <c r="S46">
        <v>1.9982983673469392</v>
      </c>
      <c r="T46">
        <v>0</v>
      </c>
      <c r="U46">
        <v>53.14995367187732</v>
      </c>
      <c r="V46">
        <v>0</v>
      </c>
      <c r="W46">
        <v>1.6672519317450096</v>
      </c>
      <c r="X46">
        <v>45.257427533949283</v>
      </c>
      <c r="Y46">
        <v>0</v>
      </c>
      <c r="Z46">
        <v>0</v>
      </c>
      <c r="AA46">
        <v>12.931030944000002</v>
      </c>
      <c r="AB46">
        <v>12.121704816000001</v>
      </c>
      <c r="AC46">
        <v>8.9164694943999976</v>
      </c>
      <c r="AD46">
        <v>11.226333560000002</v>
      </c>
      <c r="AE46">
        <v>15.1671353808</v>
      </c>
      <c r="AF46">
        <v>0</v>
      </c>
      <c r="AG46">
        <v>11.7958464</v>
      </c>
      <c r="AH46">
        <v>46.718767680000006</v>
      </c>
      <c r="AI46">
        <v>13.669473999999999</v>
      </c>
      <c r="AJ46">
        <v>0</v>
      </c>
      <c r="AK46">
        <v>15.571999999999997</v>
      </c>
      <c r="AL46">
        <v>0</v>
      </c>
      <c r="AM46">
        <v>1.5950931904761898</v>
      </c>
      <c r="AN46">
        <v>0.66954999999999998</v>
      </c>
      <c r="AO46">
        <v>7.3963343999999998</v>
      </c>
      <c r="AP46">
        <v>3.3405917999999999</v>
      </c>
      <c r="AQ46">
        <v>0</v>
      </c>
      <c r="AR46">
        <v>14.903116799999999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23.087574698464454</v>
      </c>
      <c r="BB46">
        <f t="shared" si="0"/>
        <v>648.06285959650199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1.004481111845114</v>
      </c>
      <c r="L47">
        <v>269.00134829127001</v>
      </c>
      <c r="M47">
        <v>26.687180097607428</v>
      </c>
      <c r="N47">
        <v>36.240190705830777</v>
      </c>
      <c r="O47">
        <v>0</v>
      </c>
      <c r="P47">
        <v>42.337260787992498</v>
      </c>
      <c r="Q47">
        <v>1.9995407138535994</v>
      </c>
      <c r="R47">
        <v>3.9979074060007598</v>
      </c>
      <c r="S47">
        <v>1.9982983673469392</v>
      </c>
      <c r="T47">
        <v>0</v>
      </c>
      <c r="U47">
        <v>53.14995367187732</v>
      </c>
      <c r="V47">
        <v>0</v>
      </c>
      <c r="W47">
        <v>1.6672519317450096</v>
      </c>
      <c r="X47">
        <v>45.257427533949283</v>
      </c>
      <c r="Y47">
        <v>0</v>
      </c>
      <c r="Z47">
        <v>0</v>
      </c>
      <c r="AA47">
        <v>12.931030944000002</v>
      </c>
      <c r="AB47">
        <v>12.121704816000001</v>
      </c>
      <c r="AC47">
        <v>8.9164694943999976</v>
      </c>
      <c r="AD47">
        <v>11.226333560000002</v>
      </c>
      <c r="AE47">
        <v>15.1671353808</v>
      </c>
      <c r="AF47">
        <v>0</v>
      </c>
      <c r="AG47">
        <v>11.7958464</v>
      </c>
      <c r="AH47">
        <v>46.718767680000006</v>
      </c>
      <c r="AI47">
        <v>13.669473999999999</v>
      </c>
      <c r="AJ47">
        <v>0</v>
      </c>
      <c r="AK47">
        <v>15.571999999999997</v>
      </c>
      <c r="AL47">
        <v>0</v>
      </c>
      <c r="AM47">
        <v>1.5950931904761898</v>
      </c>
      <c r="AN47">
        <v>0.66954999999999998</v>
      </c>
      <c r="AO47">
        <v>7.3963343999999998</v>
      </c>
      <c r="AP47">
        <v>2.3580647999999997</v>
      </c>
      <c r="AQ47">
        <v>0</v>
      </c>
      <c r="AR47">
        <v>14.903116799999999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23.053774804580183</v>
      </c>
      <c r="BB47">
        <f t="shared" si="0"/>
        <v>647.11410438481471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1.004481111845114</v>
      </c>
      <c r="L48">
        <v>269.00134829127001</v>
      </c>
      <c r="M48">
        <v>26.687180097607428</v>
      </c>
      <c r="N48">
        <v>36.240190705830777</v>
      </c>
      <c r="O48">
        <v>0</v>
      </c>
      <c r="P48">
        <v>42.337260787992498</v>
      </c>
      <c r="Q48">
        <v>1.9995407138535994</v>
      </c>
      <c r="R48">
        <v>3.9979074060007598</v>
      </c>
      <c r="S48">
        <v>1.9982983673469392</v>
      </c>
      <c r="T48">
        <v>0</v>
      </c>
      <c r="U48">
        <v>53.14995367187732</v>
      </c>
      <c r="V48">
        <v>0</v>
      </c>
      <c r="W48">
        <v>1.6672519317450096</v>
      </c>
      <c r="X48">
        <v>45.257427533949283</v>
      </c>
      <c r="Y48">
        <v>0</v>
      </c>
      <c r="Z48">
        <v>0</v>
      </c>
      <c r="AA48">
        <v>12.931030944000002</v>
      </c>
      <c r="AB48">
        <v>12.121704816000001</v>
      </c>
      <c r="AC48">
        <v>8.9164694943999976</v>
      </c>
      <c r="AD48">
        <v>11.226333560000002</v>
      </c>
      <c r="AE48">
        <v>15.1671353808</v>
      </c>
      <c r="AF48">
        <v>0</v>
      </c>
      <c r="AG48">
        <v>11.7958464</v>
      </c>
      <c r="AH48">
        <v>46.718767680000006</v>
      </c>
      <c r="AI48">
        <v>13.669473999999999</v>
      </c>
      <c r="AJ48">
        <v>0</v>
      </c>
      <c r="AK48">
        <v>15.571999999999997</v>
      </c>
      <c r="AL48">
        <v>0</v>
      </c>
      <c r="AM48">
        <v>1.5950931904761898</v>
      </c>
      <c r="AN48">
        <v>0.66954999999999998</v>
      </c>
      <c r="AO48">
        <v>7.3963343999999998</v>
      </c>
      <c r="AP48">
        <v>2.3580647999999997</v>
      </c>
      <c r="AQ48">
        <v>0</v>
      </c>
      <c r="AR48">
        <v>14.903116799999999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23.053774804580183</v>
      </c>
      <c r="BB48">
        <f t="shared" si="0"/>
        <v>647.11410438481471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1.0045680966216601</v>
      </c>
      <c r="L49">
        <v>269.00134829127001</v>
      </c>
      <c r="M49">
        <v>26.687180097607428</v>
      </c>
      <c r="N49">
        <v>36.240190705830777</v>
      </c>
      <c r="O49">
        <v>0</v>
      </c>
      <c r="P49">
        <v>42.337260787992498</v>
      </c>
      <c r="Q49">
        <v>1.9995407138535994</v>
      </c>
      <c r="R49">
        <v>3.9979074060007598</v>
      </c>
      <c r="S49">
        <v>1.9982983673469392</v>
      </c>
      <c r="T49">
        <v>0</v>
      </c>
      <c r="U49">
        <v>53.14995367187732</v>
      </c>
      <c r="V49">
        <v>0</v>
      </c>
      <c r="W49">
        <v>1.6672519317450096</v>
      </c>
      <c r="X49">
        <v>45.257427533949283</v>
      </c>
      <c r="Y49">
        <v>0</v>
      </c>
      <c r="Z49">
        <v>0</v>
      </c>
      <c r="AA49">
        <v>12.931030944000002</v>
      </c>
      <c r="AB49">
        <v>12.121704816000001</v>
      </c>
      <c r="AC49">
        <v>8.9164694943999976</v>
      </c>
      <c r="AD49">
        <v>11.226333560000002</v>
      </c>
      <c r="AE49">
        <v>15.1671353808</v>
      </c>
      <c r="AF49">
        <v>0</v>
      </c>
      <c r="AG49">
        <v>11.7958464</v>
      </c>
      <c r="AH49">
        <v>46.718767680000006</v>
      </c>
      <c r="AI49">
        <v>13.669473999999999</v>
      </c>
      <c r="AJ49">
        <v>0</v>
      </c>
      <c r="AK49">
        <v>15.571999999999997</v>
      </c>
      <c r="AL49">
        <v>0</v>
      </c>
      <c r="AM49">
        <v>1.5950931904761898</v>
      </c>
      <c r="AN49">
        <v>0.66954999999999998</v>
      </c>
      <c r="AO49">
        <v>7.3963343999999998</v>
      </c>
      <c r="AP49">
        <v>2.3580647999999997</v>
      </c>
      <c r="AQ49">
        <v>0</v>
      </c>
      <c r="AR49">
        <v>14.903116799999999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23.053777796999778</v>
      </c>
      <c r="BB49">
        <f t="shared" si="0"/>
        <v>647.11418837717167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1.0045680966216601</v>
      </c>
      <c r="L50">
        <v>269.00134829127001</v>
      </c>
      <c r="M50">
        <v>26.687180097607428</v>
      </c>
      <c r="N50">
        <v>36.240190705830777</v>
      </c>
      <c r="O50">
        <v>0</v>
      </c>
      <c r="P50">
        <v>42.337260787992498</v>
      </c>
      <c r="Q50">
        <v>1.9995407138535994</v>
      </c>
      <c r="R50">
        <v>3.9979074060007598</v>
      </c>
      <c r="S50">
        <v>1.9982983673469392</v>
      </c>
      <c r="T50">
        <v>0</v>
      </c>
      <c r="U50">
        <v>53.14995367187732</v>
      </c>
      <c r="V50">
        <v>0</v>
      </c>
      <c r="W50">
        <v>1.6672519317450096</v>
      </c>
      <c r="X50">
        <v>45.257427533949283</v>
      </c>
      <c r="Y50">
        <v>0</v>
      </c>
      <c r="Z50">
        <v>0</v>
      </c>
      <c r="AA50">
        <v>12.931030944000002</v>
      </c>
      <c r="AB50">
        <v>12.121704816000001</v>
      </c>
      <c r="AC50">
        <v>8.9164694943999976</v>
      </c>
      <c r="AD50">
        <v>11.226333560000002</v>
      </c>
      <c r="AE50">
        <v>15.1671353808</v>
      </c>
      <c r="AF50">
        <v>0</v>
      </c>
      <c r="AG50">
        <v>11.7958464</v>
      </c>
      <c r="AH50">
        <v>46.718767680000006</v>
      </c>
      <c r="AI50">
        <v>13.669473999999999</v>
      </c>
      <c r="AJ50">
        <v>0</v>
      </c>
      <c r="AK50">
        <v>15.571999999999997</v>
      </c>
      <c r="AL50">
        <v>0</v>
      </c>
      <c r="AM50">
        <v>1.5950931904761898</v>
      </c>
      <c r="AN50">
        <v>0.66954999999999998</v>
      </c>
      <c r="AO50">
        <v>7.3963343999999998</v>
      </c>
      <c r="AP50">
        <v>2.3580647999999997</v>
      </c>
      <c r="AQ50">
        <v>0</v>
      </c>
      <c r="AR50">
        <v>14.903116799999999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23.053777796999778</v>
      </c>
      <c r="BB50">
        <f t="shared" si="0"/>
        <v>647.11418837717167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1.0045680966216601</v>
      </c>
      <c r="L51">
        <v>269.00134829127001</v>
      </c>
      <c r="M51">
        <v>26.687180097607428</v>
      </c>
      <c r="N51">
        <v>36.240190705830777</v>
      </c>
      <c r="O51">
        <v>0</v>
      </c>
      <c r="P51">
        <v>42.337260787992498</v>
      </c>
      <c r="Q51">
        <v>1.9995407138535994</v>
      </c>
      <c r="R51">
        <v>3.9979074060007598</v>
      </c>
      <c r="S51">
        <v>1.9982983673469392</v>
      </c>
      <c r="T51">
        <v>0</v>
      </c>
      <c r="U51">
        <v>53.14995367187732</v>
      </c>
      <c r="V51">
        <v>0</v>
      </c>
      <c r="W51">
        <v>1.6672519317450096</v>
      </c>
      <c r="X51">
        <v>45.257427533949283</v>
      </c>
      <c r="Y51">
        <v>0</v>
      </c>
      <c r="Z51">
        <v>0</v>
      </c>
      <c r="AA51">
        <v>12.931030944000002</v>
      </c>
      <c r="AB51">
        <v>12.121704816000001</v>
      </c>
      <c r="AC51">
        <v>8.9164694943999976</v>
      </c>
      <c r="AD51">
        <v>11.226333560000002</v>
      </c>
      <c r="AE51">
        <v>15.1671353808</v>
      </c>
      <c r="AF51">
        <v>0</v>
      </c>
      <c r="AG51">
        <v>11.7958464</v>
      </c>
      <c r="AH51">
        <v>46.718767680000006</v>
      </c>
      <c r="AI51">
        <v>15.231699599999999</v>
      </c>
      <c r="AJ51">
        <v>0</v>
      </c>
      <c r="AK51">
        <v>15.571999999999997</v>
      </c>
      <c r="AL51">
        <v>0</v>
      </c>
      <c r="AM51">
        <v>1.5950931904761898</v>
      </c>
      <c r="AN51">
        <v>0.66954999999999998</v>
      </c>
      <c r="AO51">
        <v>7.3963343999999998</v>
      </c>
      <c r="AP51">
        <v>2.7510755999999996</v>
      </c>
      <c r="AQ51">
        <v>0</v>
      </c>
      <c r="AR51">
        <v>14.903116799999999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23.121038174599779</v>
      </c>
      <c r="BB51">
        <f t="shared" si="0"/>
        <v>649.0021643995716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1.0045680966216601</v>
      </c>
      <c r="L52">
        <v>269.00134829127001</v>
      </c>
      <c r="M52">
        <v>26.687180097607428</v>
      </c>
      <c r="N52">
        <v>36.240190705830777</v>
      </c>
      <c r="O52">
        <v>0</v>
      </c>
      <c r="P52">
        <v>42.337260787992498</v>
      </c>
      <c r="Q52">
        <v>1.9995407138535994</v>
      </c>
      <c r="R52">
        <v>3.9979074060007598</v>
      </c>
      <c r="S52">
        <v>1.9982983673469392</v>
      </c>
      <c r="T52">
        <v>0</v>
      </c>
      <c r="U52">
        <v>53.14995367187732</v>
      </c>
      <c r="V52">
        <v>0</v>
      </c>
      <c r="W52">
        <v>1.6672519317450096</v>
      </c>
      <c r="X52">
        <v>45.257427533949283</v>
      </c>
      <c r="Y52">
        <v>0</v>
      </c>
      <c r="Z52">
        <v>0</v>
      </c>
      <c r="AA52">
        <v>12.931030944000002</v>
      </c>
      <c r="AB52">
        <v>12.121704816000001</v>
      </c>
      <c r="AC52">
        <v>8.9164694943999976</v>
      </c>
      <c r="AD52">
        <v>11.226333560000002</v>
      </c>
      <c r="AE52">
        <v>15.1671353808</v>
      </c>
      <c r="AF52">
        <v>0</v>
      </c>
      <c r="AG52">
        <v>11.7958464</v>
      </c>
      <c r="AH52">
        <v>46.718767680000006</v>
      </c>
      <c r="AI52">
        <v>15.231699599999999</v>
      </c>
      <c r="AJ52">
        <v>0</v>
      </c>
      <c r="AK52">
        <v>15.571999999999997</v>
      </c>
      <c r="AL52">
        <v>0</v>
      </c>
      <c r="AM52">
        <v>1.5950931904761898</v>
      </c>
      <c r="AN52">
        <v>0.66954999999999998</v>
      </c>
      <c r="AO52">
        <v>7.3963343999999998</v>
      </c>
      <c r="AP52">
        <v>3.3405917999999999</v>
      </c>
      <c r="AQ52">
        <v>0</v>
      </c>
      <c r="AR52">
        <v>14.903116799999999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23.141317347799774</v>
      </c>
      <c r="BB52">
        <f t="shared" si="0"/>
        <v>649.57140142637149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1.0045680966216601</v>
      </c>
      <c r="L53">
        <v>269.00134829127001</v>
      </c>
      <c r="M53">
        <v>26.687180097607428</v>
      </c>
      <c r="N53">
        <v>36.240190705830777</v>
      </c>
      <c r="O53">
        <v>0</v>
      </c>
      <c r="P53">
        <v>42.337260787992498</v>
      </c>
      <c r="Q53">
        <v>1.9995407138535994</v>
      </c>
      <c r="R53">
        <v>3.9979074060007598</v>
      </c>
      <c r="S53">
        <v>1.9982983673469392</v>
      </c>
      <c r="T53">
        <v>0</v>
      </c>
      <c r="U53">
        <v>53.14995367187732</v>
      </c>
      <c r="V53">
        <v>0</v>
      </c>
      <c r="W53">
        <v>1.6672519317450096</v>
      </c>
      <c r="X53">
        <v>45.257427533949283</v>
      </c>
      <c r="Y53">
        <v>0</v>
      </c>
      <c r="Z53">
        <v>0</v>
      </c>
      <c r="AA53">
        <v>12.931030944000002</v>
      </c>
      <c r="AB53">
        <v>12.121704816000001</v>
      </c>
      <c r="AC53">
        <v>8.9164694943999976</v>
      </c>
      <c r="AD53">
        <v>11.226333560000002</v>
      </c>
      <c r="AE53">
        <v>15.1671353808</v>
      </c>
      <c r="AF53">
        <v>0</v>
      </c>
      <c r="AG53">
        <v>11.7958464</v>
      </c>
      <c r="AH53">
        <v>46.718767680000006</v>
      </c>
      <c r="AI53">
        <v>15.231699599999999</v>
      </c>
      <c r="AJ53">
        <v>0</v>
      </c>
      <c r="AK53">
        <v>15.571999999999997</v>
      </c>
      <c r="AL53">
        <v>0</v>
      </c>
      <c r="AM53">
        <v>1.5950931904761898</v>
      </c>
      <c r="AN53">
        <v>0.66954999999999998</v>
      </c>
      <c r="AO53">
        <v>7.3963343999999998</v>
      </c>
      <c r="AP53">
        <v>3.3405917999999999</v>
      </c>
      <c r="AQ53">
        <v>0</v>
      </c>
      <c r="AR53">
        <v>14.903116799999999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23.141317347799774</v>
      </c>
      <c r="BB53">
        <f t="shared" si="0"/>
        <v>649.57140142637149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1.0044994120734909</v>
      </c>
      <c r="L54">
        <v>269.00134829127001</v>
      </c>
      <c r="M54">
        <v>26.687180097607428</v>
      </c>
      <c r="N54">
        <v>36.240190705830777</v>
      </c>
      <c r="O54">
        <v>0</v>
      </c>
      <c r="P54">
        <v>42.337260787992498</v>
      </c>
      <c r="Q54">
        <v>1.9995407138535994</v>
      </c>
      <c r="R54">
        <v>3.9979074060007598</v>
      </c>
      <c r="S54">
        <v>1.9982983673469392</v>
      </c>
      <c r="T54">
        <v>0</v>
      </c>
      <c r="U54">
        <v>53.14995367187732</v>
      </c>
      <c r="V54">
        <v>0</v>
      </c>
      <c r="W54">
        <v>1.6672519317450096</v>
      </c>
      <c r="X54">
        <v>45.257427533949283</v>
      </c>
      <c r="Y54">
        <v>0</v>
      </c>
      <c r="Z54">
        <v>0</v>
      </c>
      <c r="AA54">
        <v>12.931030944000002</v>
      </c>
      <c r="AB54">
        <v>12.121704816000001</v>
      </c>
      <c r="AC54">
        <v>8.9164694943999976</v>
      </c>
      <c r="AD54">
        <v>11.226333560000002</v>
      </c>
      <c r="AE54">
        <v>15.1671353808</v>
      </c>
      <c r="AF54">
        <v>0</v>
      </c>
      <c r="AG54">
        <v>11.7958464</v>
      </c>
      <c r="AH54">
        <v>46.718767680000006</v>
      </c>
      <c r="AI54">
        <v>15.231699599999999</v>
      </c>
      <c r="AJ54">
        <v>0</v>
      </c>
      <c r="AK54">
        <v>15.571999999999997</v>
      </c>
      <c r="AL54">
        <v>0</v>
      </c>
      <c r="AM54">
        <v>1.5950931904761898</v>
      </c>
      <c r="AN54">
        <v>0.66954999999999998</v>
      </c>
      <c r="AO54">
        <v>7.3963343999999998</v>
      </c>
      <c r="AP54">
        <v>3.3405917999999999</v>
      </c>
      <c r="AQ54">
        <v>0</v>
      </c>
      <c r="AR54">
        <v>14.903116799999999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23.14131498494709</v>
      </c>
      <c r="BB54">
        <f t="shared" si="0"/>
        <v>649.571335104676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1.0045092174166019</v>
      </c>
      <c r="L55">
        <v>269.00134829127001</v>
      </c>
      <c r="M55">
        <v>26.687180097607428</v>
      </c>
      <c r="N55">
        <v>36.240190705830777</v>
      </c>
      <c r="O55">
        <v>0</v>
      </c>
      <c r="P55">
        <v>42.337260787992498</v>
      </c>
      <c r="Q55">
        <v>1.9995407138535994</v>
      </c>
      <c r="R55">
        <v>3.9979074060007598</v>
      </c>
      <c r="S55">
        <v>1.9982983673469392</v>
      </c>
      <c r="T55">
        <v>0</v>
      </c>
      <c r="U55">
        <v>53.14995367187732</v>
      </c>
      <c r="V55">
        <v>0</v>
      </c>
      <c r="W55">
        <v>1.6672519317450096</v>
      </c>
      <c r="X55">
        <v>45.257427533949283</v>
      </c>
      <c r="Y55">
        <v>0</v>
      </c>
      <c r="Z55">
        <v>0</v>
      </c>
      <c r="AA55">
        <v>12.931030944000002</v>
      </c>
      <c r="AB55">
        <v>12.121704816000001</v>
      </c>
      <c r="AC55">
        <v>8.9164694943999976</v>
      </c>
      <c r="AD55">
        <v>11.226333560000002</v>
      </c>
      <c r="AE55">
        <v>15.1671353808</v>
      </c>
      <c r="AF55">
        <v>0</v>
      </c>
      <c r="AG55">
        <v>11.7958464</v>
      </c>
      <c r="AH55">
        <v>46.718767680000006</v>
      </c>
      <c r="AI55">
        <v>15.231699599999999</v>
      </c>
      <c r="AJ55">
        <v>0</v>
      </c>
      <c r="AK55">
        <v>15.571999999999997</v>
      </c>
      <c r="AL55">
        <v>0</v>
      </c>
      <c r="AM55">
        <v>1.5950931904761898</v>
      </c>
      <c r="AN55">
        <v>0.66954999999999998</v>
      </c>
      <c r="AO55">
        <v>7.3963343999999998</v>
      </c>
      <c r="AP55">
        <v>3.3405917999999999</v>
      </c>
      <c r="AQ55">
        <v>0</v>
      </c>
      <c r="AR55">
        <v>14.903116799999999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23.141315320464454</v>
      </c>
      <c r="BB55">
        <f t="shared" si="0"/>
        <v>649.57134457450195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1.0045092174166019</v>
      </c>
      <c r="L56">
        <v>269.00134829127001</v>
      </c>
      <c r="M56">
        <v>26.687180097607428</v>
      </c>
      <c r="N56">
        <v>36.240190705830777</v>
      </c>
      <c r="O56">
        <v>0</v>
      </c>
      <c r="P56">
        <v>42.337260787992498</v>
      </c>
      <c r="Q56">
        <v>1.9995407138535994</v>
      </c>
      <c r="R56">
        <v>3.9979074060007598</v>
      </c>
      <c r="S56">
        <v>1.9982983673469392</v>
      </c>
      <c r="T56">
        <v>0</v>
      </c>
      <c r="U56">
        <v>53.14995367187732</v>
      </c>
      <c r="V56">
        <v>0</v>
      </c>
      <c r="W56">
        <v>1.6672519317450096</v>
      </c>
      <c r="X56">
        <v>45.257427533949283</v>
      </c>
      <c r="Y56">
        <v>0</v>
      </c>
      <c r="Z56">
        <v>0</v>
      </c>
      <c r="AA56">
        <v>12.931030944000002</v>
      </c>
      <c r="AB56">
        <v>12.121704816000001</v>
      </c>
      <c r="AC56">
        <v>8.9164694943999976</v>
      </c>
      <c r="AD56">
        <v>11.226333560000002</v>
      </c>
      <c r="AE56">
        <v>15.1671353808</v>
      </c>
      <c r="AF56">
        <v>0</v>
      </c>
      <c r="AG56">
        <v>11.7958464</v>
      </c>
      <c r="AH56">
        <v>46.718767680000006</v>
      </c>
      <c r="AI56">
        <v>15.231699599999999</v>
      </c>
      <c r="AJ56">
        <v>0</v>
      </c>
      <c r="AK56">
        <v>15.571999999999997</v>
      </c>
      <c r="AL56">
        <v>0</v>
      </c>
      <c r="AM56">
        <v>1.5950931904761898</v>
      </c>
      <c r="AN56">
        <v>0.66954999999999998</v>
      </c>
      <c r="AO56">
        <v>7.3963343999999998</v>
      </c>
      <c r="AP56">
        <v>3.3405917999999999</v>
      </c>
      <c r="AQ56">
        <v>0</v>
      </c>
      <c r="AR56">
        <v>14.903116799999999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23.141315320464454</v>
      </c>
      <c r="BB56">
        <f t="shared" si="0"/>
        <v>649.57134457450195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1.0045092174166019</v>
      </c>
      <c r="L57">
        <v>269.00134829127001</v>
      </c>
      <c r="M57">
        <v>26.687180097607428</v>
      </c>
      <c r="N57">
        <v>36.240190705830777</v>
      </c>
      <c r="O57">
        <v>0</v>
      </c>
      <c r="P57">
        <v>42.337260787992498</v>
      </c>
      <c r="Q57">
        <v>1.9995407138535994</v>
      </c>
      <c r="R57">
        <v>3.9979074060007598</v>
      </c>
      <c r="S57">
        <v>1.9982983673469392</v>
      </c>
      <c r="T57">
        <v>0</v>
      </c>
      <c r="U57">
        <v>53.14995367187732</v>
      </c>
      <c r="V57">
        <v>0</v>
      </c>
      <c r="W57">
        <v>1.6672519317450096</v>
      </c>
      <c r="X57">
        <v>45.257427533949283</v>
      </c>
      <c r="Y57">
        <v>0</v>
      </c>
      <c r="Z57">
        <v>0</v>
      </c>
      <c r="AA57">
        <v>12.931030944000002</v>
      </c>
      <c r="AB57">
        <v>12.121704816000001</v>
      </c>
      <c r="AC57">
        <v>8.9164694943999976</v>
      </c>
      <c r="AD57">
        <v>11.226333560000002</v>
      </c>
      <c r="AE57">
        <v>15.1671353808</v>
      </c>
      <c r="AF57">
        <v>2.7225000000000001</v>
      </c>
      <c r="AG57">
        <v>11.7958464</v>
      </c>
      <c r="AH57">
        <v>46.718767680000006</v>
      </c>
      <c r="AI57">
        <v>15.231699599999999</v>
      </c>
      <c r="AJ57">
        <v>0</v>
      </c>
      <c r="AK57">
        <v>15.571999999999997</v>
      </c>
      <c r="AL57">
        <v>0</v>
      </c>
      <c r="AM57">
        <v>1.5950931904761898</v>
      </c>
      <c r="AN57">
        <v>0.66954999999999998</v>
      </c>
      <c r="AO57">
        <v>7.3963343999999998</v>
      </c>
      <c r="AP57">
        <v>3.3405917999999999</v>
      </c>
      <c r="AQ57">
        <v>0</v>
      </c>
      <c r="AR57">
        <v>14.903116799999999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23.234969443182511</v>
      </c>
      <c r="BB57">
        <f t="shared" si="0"/>
        <v>652.20019045178378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1.0045092174166019</v>
      </c>
      <c r="L58">
        <v>269.00134829127001</v>
      </c>
      <c r="M58">
        <v>26.687180097607428</v>
      </c>
      <c r="N58">
        <v>36.240190705830777</v>
      </c>
      <c r="O58">
        <v>0</v>
      </c>
      <c r="P58">
        <v>42.337260787992498</v>
      </c>
      <c r="Q58">
        <v>1.9995407138535994</v>
      </c>
      <c r="R58">
        <v>3.9979074060007598</v>
      </c>
      <c r="S58">
        <v>1.9982983673469392</v>
      </c>
      <c r="T58">
        <v>0</v>
      </c>
      <c r="U58">
        <v>53.14995367187732</v>
      </c>
      <c r="V58">
        <v>0</v>
      </c>
      <c r="W58">
        <v>1.6672519317450096</v>
      </c>
      <c r="X58">
        <v>45.257427533949283</v>
      </c>
      <c r="Y58">
        <v>0</v>
      </c>
      <c r="Z58">
        <v>0</v>
      </c>
      <c r="AA58">
        <v>12.931030944000002</v>
      </c>
      <c r="AB58">
        <v>12.121704816000001</v>
      </c>
      <c r="AC58">
        <v>8.9164694943999976</v>
      </c>
      <c r="AD58">
        <v>11.226333560000002</v>
      </c>
      <c r="AE58">
        <v>15.1671353808</v>
      </c>
      <c r="AF58">
        <v>2.7225000000000001</v>
      </c>
      <c r="AG58">
        <v>11.7958464</v>
      </c>
      <c r="AH58">
        <v>46.718767680000006</v>
      </c>
      <c r="AI58">
        <v>15.231699599999999</v>
      </c>
      <c r="AJ58">
        <v>0</v>
      </c>
      <c r="AK58">
        <v>15.571999999999997</v>
      </c>
      <c r="AL58">
        <v>0</v>
      </c>
      <c r="AM58">
        <v>1.2269947619047619</v>
      </c>
      <c r="AN58">
        <v>0.66954999999999998</v>
      </c>
      <c r="AO58">
        <v>7.3963343999999998</v>
      </c>
      <c r="AP58">
        <v>3.3405917999999999</v>
      </c>
      <c r="AQ58">
        <v>0</v>
      </c>
      <c r="AR58">
        <v>14.903116799999999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23.222307065880923</v>
      </c>
      <c r="BB58">
        <f t="shared" si="0"/>
        <v>651.84475440051392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1.0045092174166019</v>
      </c>
      <c r="L59">
        <v>269.00134829127001</v>
      </c>
      <c r="M59">
        <v>26.687180097607428</v>
      </c>
      <c r="N59">
        <v>36.240190705830777</v>
      </c>
      <c r="O59">
        <v>0</v>
      </c>
      <c r="P59">
        <v>42.337260787992498</v>
      </c>
      <c r="Q59">
        <v>1.9995407138535994</v>
      </c>
      <c r="R59">
        <v>3.9979074060007598</v>
      </c>
      <c r="S59">
        <v>1.9982983673469392</v>
      </c>
      <c r="T59">
        <v>0</v>
      </c>
      <c r="U59">
        <v>53.14995367187732</v>
      </c>
      <c r="V59">
        <v>0</v>
      </c>
      <c r="W59">
        <v>1.6672519317450096</v>
      </c>
      <c r="X59">
        <v>45.257427533949283</v>
      </c>
      <c r="Y59">
        <v>0</v>
      </c>
      <c r="Z59">
        <v>0</v>
      </c>
      <c r="AA59">
        <v>12.931030944000002</v>
      </c>
      <c r="AB59">
        <v>12.121704816000001</v>
      </c>
      <c r="AC59">
        <v>8.9164694943999976</v>
      </c>
      <c r="AD59">
        <v>11.226333560000002</v>
      </c>
      <c r="AE59">
        <v>15.1671353808</v>
      </c>
      <c r="AF59">
        <v>2.7225000000000001</v>
      </c>
      <c r="AG59">
        <v>11.7958464</v>
      </c>
      <c r="AH59">
        <v>46.718767680000006</v>
      </c>
      <c r="AI59">
        <v>15.231699599999999</v>
      </c>
      <c r="AJ59">
        <v>0</v>
      </c>
      <c r="AK59">
        <v>15.571999999999997</v>
      </c>
      <c r="AL59">
        <v>0</v>
      </c>
      <c r="AM59">
        <v>1.5950931904761898</v>
      </c>
      <c r="AN59">
        <v>0.66954999999999998</v>
      </c>
      <c r="AO59">
        <v>7.3963343999999998</v>
      </c>
      <c r="AP59">
        <v>3.9694090799999997</v>
      </c>
      <c r="AQ59">
        <v>0</v>
      </c>
      <c r="AR59">
        <v>14.903116799999999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23.256600990782513</v>
      </c>
      <c r="BB59">
        <f t="shared" si="0"/>
        <v>652.80737618418379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1.0045092174166019</v>
      </c>
      <c r="L60">
        <v>269.00134829127001</v>
      </c>
      <c r="M60">
        <v>26.687180097607428</v>
      </c>
      <c r="N60">
        <v>36.240190705830777</v>
      </c>
      <c r="O60">
        <v>0</v>
      </c>
      <c r="P60">
        <v>42.337260787992498</v>
      </c>
      <c r="Q60">
        <v>1.9995407138535994</v>
      </c>
      <c r="R60">
        <v>3.9979074060007598</v>
      </c>
      <c r="S60">
        <v>1.9982983673469392</v>
      </c>
      <c r="T60">
        <v>0</v>
      </c>
      <c r="U60">
        <v>53.14995367187732</v>
      </c>
      <c r="V60">
        <v>0</v>
      </c>
      <c r="W60">
        <v>1.6672519317450096</v>
      </c>
      <c r="X60">
        <v>45.257427533949283</v>
      </c>
      <c r="Y60">
        <v>0</v>
      </c>
      <c r="Z60">
        <v>0</v>
      </c>
      <c r="AA60">
        <v>12.931030944000002</v>
      </c>
      <c r="AB60">
        <v>12.121704816000001</v>
      </c>
      <c r="AC60">
        <v>8.9164694943999976</v>
      </c>
      <c r="AD60">
        <v>11.226333560000002</v>
      </c>
      <c r="AE60">
        <v>15.1671353808</v>
      </c>
      <c r="AF60">
        <v>2.7225000000000001</v>
      </c>
      <c r="AG60">
        <v>11.7958464</v>
      </c>
      <c r="AH60">
        <v>46.718767680000006</v>
      </c>
      <c r="AI60">
        <v>15.231699599999999</v>
      </c>
      <c r="AJ60">
        <v>0</v>
      </c>
      <c r="AK60">
        <v>15.571999999999997</v>
      </c>
      <c r="AL60">
        <v>0</v>
      </c>
      <c r="AM60">
        <v>1.5950931904761898</v>
      </c>
      <c r="AN60">
        <v>0.66954999999999998</v>
      </c>
      <c r="AO60">
        <v>7.3963343999999998</v>
      </c>
      <c r="AP60">
        <v>3.9694090799999997</v>
      </c>
      <c r="AQ60">
        <v>0</v>
      </c>
      <c r="AR60">
        <v>14.903116799999999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23.256600990782513</v>
      </c>
      <c r="BB60">
        <f t="shared" si="0"/>
        <v>652.80737618418379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1.0045092174166019</v>
      </c>
      <c r="L61">
        <v>269.00134829127001</v>
      </c>
      <c r="M61">
        <v>22.702309307207837</v>
      </c>
      <c r="N61">
        <v>36.240190705830777</v>
      </c>
      <c r="O61">
        <v>0</v>
      </c>
      <c r="P61">
        <v>42.337260787992498</v>
      </c>
      <c r="Q61">
        <v>1.927303523693803</v>
      </c>
      <c r="R61">
        <v>3.8625004198473283</v>
      </c>
      <c r="S61">
        <v>1.9270438524590172</v>
      </c>
      <c r="T61">
        <v>0</v>
      </c>
      <c r="U61">
        <v>53.14995367187732</v>
      </c>
      <c r="V61">
        <v>0</v>
      </c>
      <c r="W61">
        <v>13.037999025103582</v>
      </c>
      <c r="X61">
        <v>45.257427533949283</v>
      </c>
      <c r="Y61">
        <v>0</v>
      </c>
      <c r="Z61">
        <v>0</v>
      </c>
      <c r="AA61">
        <v>12.931030944000002</v>
      </c>
      <c r="AB61">
        <v>12.121704816000001</v>
      </c>
      <c r="AC61">
        <v>8.9164694943999976</v>
      </c>
      <c r="AD61">
        <v>11.226333560000002</v>
      </c>
      <c r="AE61">
        <v>15.1671353808</v>
      </c>
      <c r="AF61">
        <v>2.7225000000000001</v>
      </c>
      <c r="AG61">
        <v>11.7958464</v>
      </c>
      <c r="AH61">
        <v>46.718767680000006</v>
      </c>
      <c r="AI61">
        <v>15.231699599999999</v>
      </c>
      <c r="AJ61">
        <v>0</v>
      </c>
      <c r="AK61">
        <v>15.571999999999997</v>
      </c>
      <c r="AL61">
        <v>0</v>
      </c>
      <c r="AM61">
        <v>1.5950931904761898</v>
      </c>
      <c r="AN61">
        <v>0.66954999999999998</v>
      </c>
      <c r="AO61">
        <v>7.3963343999999998</v>
      </c>
      <c r="AP61">
        <v>3.9694090799999997</v>
      </c>
      <c r="AQ61">
        <v>0</v>
      </c>
      <c r="AR61">
        <v>14.903116799999999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23.501081008737277</v>
      </c>
      <c r="BB61">
        <f t="shared" si="0"/>
        <v>659.66987377798682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1.0045092174166019</v>
      </c>
      <c r="L62">
        <v>269.00134829127001</v>
      </c>
      <c r="M62">
        <v>21.479508803077376</v>
      </c>
      <c r="N62">
        <v>36.240190705830777</v>
      </c>
      <c r="O62">
        <v>0</v>
      </c>
      <c r="P62">
        <v>42.337260787992498</v>
      </c>
      <c r="Q62">
        <v>6.4336697866666661</v>
      </c>
      <c r="R62">
        <v>10.299768732654949</v>
      </c>
      <c r="S62">
        <v>8.0993164050235489</v>
      </c>
      <c r="T62">
        <v>0</v>
      </c>
      <c r="U62">
        <v>53.14995367187732</v>
      </c>
      <c r="V62">
        <v>6.3577522477522486</v>
      </c>
      <c r="W62">
        <v>13.037999025103582</v>
      </c>
      <c r="X62">
        <v>45.257427533949283</v>
      </c>
      <c r="Y62">
        <v>0</v>
      </c>
      <c r="Z62">
        <v>0</v>
      </c>
      <c r="AA62">
        <v>12.931030944000002</v>
      </c>
      <c r="AB62">
        <v>12.121704816000001</v>
      </c>
      <c r="AC62">
        <v>8.9164694943999976</v>
      </c>
      <c r="AD62">
        <v>11.226333560000002</v>
      </c>
      <c r="AE62">
        <v>15.1671353808</v>
      </c>
      <c r="AF62">
        <v>2.7225000000000001</v>
      </c>
      <c r="AG62">
        <v>11.7958464</v>
      </c>
      <c r="AH62">
        <v>46.718767680000006</v>
      </c>
      <c r="AI62">
        <v>15.231699599999999</v>
      </c>
      <c r="AJ62">
        <v>0</v>
      </c>
      <c r="AK62">
        <v>15.571999999999997</v>
      </c>
      <c r="AL62">
        <v>0</v>
      </c>
      <c r="AM62">
        <v>1.5950931904761898</v>
      </c>
      <c r="AN62">
        <v>0.66954999999999998</v>
      </c>
      <c r="AO62">
        <v>7.3963343999999998</v>
      </c>
      <c r="AP62">
        <v>3.9694090799999997</v>
      </c>
      <c r="AQ62">
        <v>0</v>
      </c>
      <c r="AR62">
        <v>14.903116799999999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24.266510400361991</v>
      </c>
      <c r="BB62">
        <f t="shared" si="0"/>
        <v>681.15530325832901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2.9514740774553152</v>
      </c>
      <c r="L63">
        <v>460.92711835954827</v>
      </c>
      <c r="M63">
        <v>21.479508803077376</v>
      </c>
      <c r="N63">
        <v>36.240190705830777</v>
      </c>
      <c r="O63">
        <v>0</v>
      </c>
      <c r="P63">
        <v>42.337260787992498</v>
      </c>
      <c r="Q63">
        <v>6.6931244064577395</v>
      </c>
      <c r="R63">
        <v>10.299768732654949</v>
      </c>
      <c r="S63">
        <v>8.0993164050235489</v>
      </c>
      <c r="T63">
        <v>0</v>
      </c>
      <c r="U63">
        <v>53.14995367187732</v>
      </c>
      <c r="V63">
        <v>6.3577522477522486</v>
      </c>
      <c r="W63">
        <v>13.037999025103582</v>
      </c>
      <c r="X63">
        <v>45.257427533949283</v>
      </c>
      <c r="Y63">
        <v>0</v>
      </c>
      <c r="Z63">
        <v>0</v>
      </c>
      <c r="AA63">
        <v>12.931030944000002</v>
      </c>
      <c r="AB63">
        <v>12.121704816000001</v>
      </c>
      <c r="AC63">
        <v>8.9164694943999976</v>
      </c>
      <c r="AD63">
        <v>11.226333560000002</v>
      </c>
      <c r="AE63">
        <v>15.1671353808</v>
      </c>
      <c r="AF63">
        <v>2.7225000000000001</v>
      </c>
      <c r="AG63">
        <v>11.7958464</v>
      </c>
      <c r="AH63">
        <v>46.718767680000006</v>
      </c>
      <c r="AI63">
        <v>13.669473999999999</v>
      </c>
      <c r="AJ63">
        <v>0</v>
      </c>
      <c r="AK63">
        <v>15.571999999999997</v>
      </c>
      <c r="AL63">
        <v>0</v>
      </c>
      <c r="AM63">
        <v>1.5950931904761898</v>
      </c>
      <c r="AN63">
        <v>0.66954999999999998</v>
      </c>
      <c r="AO63">
        <v>7.3963343999999998</v>
      </c>
      <c r="AP63">
        <v>3.3405917999999999</v>
      </c>
      <c r="AQ63">
        <v>0</v>
      </c>
      <c r="AR63">
        <v>14.903116799999999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30.869285349219641</v>
      </c>
      <c r="BB63">
        <f t="shared" si="0"/>
        <v>866.49367497757919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2.9514740774553152</v>
      </c>
      <c r="L64">
        <v>460.92711835954827</v>
      </c>
      <c r="M64">
        <v>21.479508803077376</v>
      </c>
      <c r="N64">
        <v>36.240190705830777</v>
      </c>
      <c r="O64">
        <v>0</v>
      </c>
      <c r="P64">
        <v>42.337260787992498</v>
      </c>
      <c r="Q64">
        <v>6.6931244064577395</v>
      </c>
      <c r="R64">
        <v>10.299768732654949</v>
      </c>
      <c r="S64">
        <v>8.0993164050235489</v>
      </c>
      <c r="T64">
        <v>0</v>
      </c>
      <c r="U64">
        <v>53.14995367187732</v>
      </c>
      <c r="V64">
        <v>6.3577522477522486</v>
      </c>
      <c r="W64">
        <v>13.037999025103582</v>
      </c>
      <c r="X64">
        <v>45.257427533949283</v>
      </c>
      <c r="Y64">
        <v>0</v>
      </c>
      <c r="Z64">
        <v>0</v>
      </c>
      <c r="AA64">
        <v>12.931030944000002</v>
      </c>
      <c r="AB64">
        <v>12.121704816000001</v>
      </c>
      <c r="AC64">
        <v>8.9164694943999976</v>
      </c>
      <c r="AD64">
        <v>11.226333560000002</v>
      </c>
      <c r="AE64">
        <v>15.1671353808</v>
      </c>
      <c r="AF64">
        <v>2.7225000000000001</v>
      </c>
      <c r="AG64">
        <v>11.7958464</v>
      </c>
      <c r="AH64">
        <v>46.718767680000006</v>
      </c>
      <c r="AI64">
        <v>13.669473999999999</v>
      </c>
      <c r="AJ64">
        <v>0</v>
      </c>
      <c r="AK64">
        <v>15.571999999999997</v>
      </c>
      <c r="AL64">
        <v>0</v>
      </c>
      <c r="AM64">
        <v>1.5950931904761898</v>
      </c>
      <c r="AN64">
        <v>0.66954999999999998</v>
      </c>
      <c r="AO64">
        <v>7.3963343999999998</v>
      </c>
      <c r="AP64">
        <v>3.3405917999999999</v>
      </c>
      <c r="AQ64">
        <v>0</v>
      </c>
      <c r="AR64">
        <v>14.903116799999999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30.869285349219641</v>
      </c>
      <c r="BB64">
        <f t="shared" si="0"/>
        <v>866.49367497757919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2.9514740774553152</v>
      </c>
      <c r="L65">
        <v>460.92711835954827</v>
      </c>
      <c r="M65">
        <v>21.479508803077376</v>
      </c>
      <c r="N65">
        <v>36.240190705830777</v>
      </c>
      <c r="O65">
        <v>0</v>
      </c>
      <c r="P65">
        <v>42.337260787992498</v>
      </c>
      <c r="Q65">
        <v>6.6931244064577395</v>
      </c>
      <c r="R65">
        <v>10.299768732654949</v>
      </c>
      <c r="S65">
        <v>8.0993164050235489</v>
      </c>
      <c r="T65">
        <v>0</v>
      </c>
      <c r="U65">
        <v>53.14995367187732</v>
      </c>
      <c r="V65">
        <v>6.3577522477522486</v>
      </c>
      <c r="W65">
        <v>13.037999025103582</v>
      </c>
      <c r="X65">
        <v>45.257427533949283</v>
      </c>
      <c r="Y65">
        <v>0</v>
      </c>
      <c r="Z65">
        <v>0</v>
      </c>
      <c r="AA65">
        <v>12.931030944000002</v>
      </c>
      <c r="AB65">
        <v>12.121704816000001</v>
      </c>
      <c r="AC65">
        <v>8.9164694943999976</v>
      </c>
      <c r="AD65">
        <v>11.226333560000002</v>
      </c>
      <c r="AE65">
        <v>15.1671353808</v>
      </c>
      <c r="AF65">
        <v>2.7225000000000001</v>
      </c>
      <c r="AG65">
        <v>11.7958464</v>
      </c>
      <c r="AH65">
        <v>46.718767680000006</v>
      </c>
      <c r="AI65">
        <v>13.669473999999999</v>
      </c>
      <c r="AJ65">
        <v>0</v>
      </c>
      <c r="AK65">
        <v>15.571999999999997</v>
      </c>
      <c r="AL65">
        <v>0</v>
      </c>
      <c r="AM65">
        <v>1.5950931904761898</v>
      </c>
      <c r="AN65">
        <v>0.66954999999999998</v>
      </c>
      <c r="AO65">
        <v>7.3963343999999998</v>
      </c>
      <c r="AP65">
        <v>3.9694090799999997</v>
      </c>
      <c r="AQ65">
        <v>0</v>
      </c>
      <c r="AR65">
        <v>14.903116799999999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30.890916896819643</v>
      </c>
      <c r="BB65">
        <f t="shared" si="0"/>
        <v>867.10086070997932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2.9514740774553152</v>
      </c>
      <c r="L66">
        <v>460.92711835954827</v>
      </c>
      <c r="M66">
        <v>21.479508803077376</v>
      </c>
      <c r="N66">
        <v>36.240190705830777</v>
      </c>
      <c r="O66">
        <v>0</v>
      </c>
      <c r="P66">
        <v>42.337260787992498</v>
      </c>
      <c r="Q66">
        <v>6.6931244064577395</v>
      </c>
      <c r="R66">
        <v>10.299768732654949</v>
      </c>
      <c r="S66">
        <v>8.0993164050235489</v>
      </c>
      <c r="T66">
        <v>0</v>
      </c>
      <c r="U66">
        <v>53.14995367187732</v>
      </c>
      <c r="V66">
        <v>6.3577522477522486</v>
      </c>
      <c r="W66">
        <v>13.037999025103582</v>
      </c>
      <c r="X66">
        <v>45.257427533949283</v>
      </c>
      <c r="Y66">
        <v>0</v>
      </c>
      <c r="Z66">
        <v>0</v>
      </c>
      <c r="AA66">
        <v>12.931030944000002</v>
      </c>
      <c r="AB66">
        <v>12.121704816000001</v>
      </c>
      <c r="AC66">
        <v>8.9164694943999976</v>
      </c>
      <c r="AD66">
        <v>11.226333560000002</v>
      </c>
      <c r="AE66">
        <v>15.1671353808</v>
      </c>
      <c r="AF66">
        <v>2.7225000000000001</v>
      </c>
      <c r="AG66">
        <v>11.7958464</v>
      </c>
      <c r="AH66">
        <v>46.718767680000006</v>
      </c>
      <c r="AI66">
        <v>13.669473999999999</v>
      </c>
      <c r="AJ66">
        <v>0</v>
      </c>
      <c r="AK66">
        <v>15.571999999999997</v>
      </c>
      <c r="AL66">
        <v>0</v>
      </c>
      <c r="AM66">
        <v>1.5950931904761898</v>
      </c>
      <c r="AN66">
        <v>0.66954999999999998</v>
      </c>
      <c r="AO66">
        <v>7.3963343999999998</v>
      </c>
      <c r="AP66">
        <v>3.9694090799999997</v>
      </c>
      <c r="AQ66">
        <v>0</v>
      </c>
      <c r="AR66">
        <v>14.903116799999999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30.890916896819643</v>
      </c>
      <c r="BB66">
        <f t="shared" si="0"/>
        <v>867.10086070997932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2.9514740774553152</v>
      </c>
      <c r="L67">
        <v>460.92711835954827</v>
      </c>
      <c r="M67">
        <v>21.479508803077376</v>
      </c>
      <c r="N67">
        <v>36.240190705830777</v>
      </c>
      <c r="O67">
        <v>0</v>
      </c>
      <c r="P67">
        <v>42.337260787992498</v>
      </c>
      <c r="Q67">
        <v>6.6931244064577395</v>
      </c>
      <c r="R67">
        <v>10.299768732654949</v>
      </c>
      <c r="S67">
        <v>8.0993164050235489</v>
      </c>
      <c r="T67">
        <v>0</v>
      </c>
      <c r="U67">
        <v>53.14995367187732</v>
      </c>
      <c r="V67">
        <v>6.3577522477522486</v>
      </c>
      <c r="W67">
        <v>13.037999025103582</v>
      </c>
      <c r="X67">
        <v>45.257427533949283</v>
      </c>
      <c r="Y67">
        <v>0</v>
      </c>
      <c r="Z67">
        <v>0</v>
      </c>
      <c r="AA67">
        <v>12.931030944000002</v>
      </c>
      <c r="AB67">
        <v>12.121704816000001</v>
      </c>
      <c r="AC67">
        <v>8.9164694943999976</v>
      </c>
      <c r="AD67">
        <v>11.226333560000002</v>
      </c>
      <c r="AE67">
        <v>15.1671353808</v>
      </c>
      <c r="AF67">
        <v>2.7225000000000001</v>
      </c>
      <c r="AG67">
        <v>11.7958464</v>
      </c>
      <c r="AH67">
        <v>46.718767680000006</v>
      </c>
      <c r="AI67">
        <v>13.669473999999999</v>
      </c>
      <c r="AJ67">
        <v>0</v>
      </c>
      <c r="AK67">
        <v>15.571999999999997</v>
      </c>
      <c r="AL67">
        <v>0</v>
      </c>
      <c r="AM67">
        <v>1.5950931904761898</v>
      </c>
      <c r="AN67">
        <v>0.66954999999999998</v>
      </c>
      <c r="AO67">
        <v>7.3963343999999998</v>
      </c>
      <c r="AP67">
        <v>3.5370971999999994</v>
      </c>
      <c r="AQ67">
        <v>0</v>
      </c>
      <c r="AR67">
        <v>14.903116799999999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30.876045380419644</v>
      </c>
      <c r="BB67">
        <f t="shared" si="0"/>
        <v>866.68342034637919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2.9514740774553152</v>
      </c>
      <c r="L68">
        <v>460.92711835954827</v>
      </c>
      <c r="M68">
        <v>21.479508803077376</v>
      </c>
      <c r="N68">
        <v>36.240190705830777</v>
      </c>
      <c r="O68">
        <v>0</v>
      </c>
      <c r="P68">
        <v>42.337260787992498</v>
      </c>
      <c r="Q68">
        <v>6.6931244064577395</v>
      </c>
      <c r="R68">
        <v>10.299768732654949</v>
      </c>
      <c r="S68">
        <v>8.0993164050235489</v>
      </c>
      <c r="T68">
        <v>0</v>
      </c>
      <c r="U68">
        <v>53.14995367187732</v>
      </c>
      <c r="V68">
        <v>6.3577522477522486</v>
      </c>
      <c r="W68">
        <v>13.037999025103582</v>
      </c>
      <c r="X68">
        <v>45.257427533949283</v>
      </c>
      <c r="Y68">
        <v>0</v>
      </c>
      <c r="Z68">
        <v>0</v>
      </c>
      <c r="AA68">
        <v>12.931030944000002</v>
      </c>
      <c r="AB68">
        <v>12.121704816000001</v>
      </c>
      <c r="AC68">
        <v>8.9164694943999976</v>
      </c>
      <c r="AD68">
        <v>11.226333560000002</v>
      </c>
      <c r="AE68">
        <v>15.1671353808</v>
      </c>
      <c r="AF68">
        <v>2.7225000000000001</v>
      </c>
      <c r="AG68">
        <v>11.7958464</v>
      </c>
      <c r="AH68">
        <v>46.718767680000006</v>
      </c>
      <c r="AI68">
        <v>13.669473999999999</v>
      </c>
      <c r="AJ68">
        <v>0</v>
      </c>
      <c r="AK68">
        <v>15.571999999999997</v>
      </c>
      <c r="AL68">
        <v>0</v>
      </c>
      <c r="AM68">
        <v>1.5950931904761898</v>
      </c>
      <c r="AN68">
        <v>0.66954999999999998</v>
      </c>
      <c r="AO68">
        <v>7.3963343999999998</v>
      </c>
      <c r="AP68">
        <v>3.5370971999999994</v>
      </c>
      <c r="AQ68">
        <v>0</v>
      </c>
      <c r="AR68">
        <v>14.903116799999999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30.876045380419644</v>
      </c>
      <c r="BB68">
        <f t="shared" ref="BB68:BB99" si="1">SUM(B68:AZ68)-BA68</f>
        <v>866.68342034637919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2.9514740774553152</v>
      </c>
      <c r="L69">
        <v>460.92711835954827</v>
      </c>
      <c r="M69">
        <v>21.479508803077376</v>
      </c>
      <c r="N69">
        <v>36.240190705830777</v>
      </c>
      <c r="O69">
        <v>0</v>
      </c>
      <c r="P69">
        <v>42.337260787992498</v>
      </c>
      <c r="Q69">
        <v>6.6931244064577395</v>
      </c>
      <c r="R69">
        <v>10.299768732654949</v>
      </c>
      <c r="S69">
        <v>8.0993164050235489</v>
      </c>
      <c r="T69">
        <v>0</v>
      </c>
      <c r="U69">
        <v>53.14995367187732</v>
      </c>
      <c r="V69">
        <v>6.3577522477522486</v>
      </c>
      <c r="W69">
        <v>13.037999025103582</v>
      </c>
      <c r="X69">
        <v>45.257427533949283</v>
      </c>
      <c r="Y69">
        <v>0</v>
      </c>
      <c r="Z69">
        <v>0</v>
      </c>
      <c r="AA69">
        <v>12.931030944000002</v>
      </c>
      <c r="AB69">
        <v>12.121704816000001</v>
      </c>
      <c r="AC69">
        <v>8.9164694943999976</v>
      </c>
      <c r="AD69">
        <v>11.226333560000002</v>
      </c>
      <c r="AE69">
        <v>15.1671353808</v>
      </c>
      <c r="AF69">
        <v>2.7225000000000001</v>
      </c>
      <c r="AG69">
        <v>11.7958464</v>
      </c>
      <c r="AH69">
        <v>46.718767680000006</v>
      </c>
      <c r="AI69">
        <v>9.7639099999999992</v>
      </c>
      <c r="AJ69">
        <v>0</v>
      </c>
      <c r="AK69">
        <v>15.571999999999997</v>
      </c>
      <c r="AL69">
        <v>0</v>
      </c>
      <c r="AM69">
        <v>1.5950931904761898</v>
      </c>
      <c r="AN69">
        <v>0.66954999999999998</v>
      </c>
      <c r="AO69">
        <v>5.8629479999999994</v>
      </c>
      <c r="AP69">
        <v>3.5370971999999994</v>
      </c>
      <c r="AQ69">
        <v>0</v>
      </c>
      <c r="AR69">
        <v>14.903116799999999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30.688945548019642</v>
      </c>
      <c r="BB69">
        <f t="shared" si="1"/>
        <v>861.43156977877914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2.9514740774553152</v>
      </c>
      <c r="L70">
        <v>460.92711835954827</v>
      </c>
      <c r="M70">
        <v>21.479508803077376</v>
      </c>
      <c r="N70">
        <v>36.240190705830777</v>
      </c>
      <c r="O70">
        <v>0</v>
      </c>
      <c r="P70">
        <v>42.337260787992498</v>
      </c>
      <c r="Q70">
        <v>6.6931244064577395</v>
      </c>
      <c r="R70">
        <v>10.299768732654949</v>
      </c>
      <c r="S70">
        <v>8.0993164050235489</v>
      </c>
      <c r="T70">
        <v>0</v>
      </c>
      <c r="U70">
        <v>53.14995367187732</v>
      </c>
      <c r="V70">
        <v>6.3577522477522486</v>
      </c>
      <c r="W70">
        <v>13.037999025103582</v>
      </c>
      <c r="X70">
        <v>45.257427533949283</v>
      </c>
      <c r="Y70">
        <v>0</v>
      </c>
      <c r="Z70">
        <v>0</v>
      </c>
      <c r="AA70">
        <v>12.931030944000002</v>
      </c>
      <c r="AB70">
        <v>12.121704816000001</v>
      </c>
      <c r="AC70">
        <v>8.9164694943999976</v>
      </c>
      <c r="AD70">
        <v>11.226333560000002</v>
      </c>
      <c r="AE70">
        <v>15.1671353808</v>
      </c>
      <c r="AF70">
        <v>2.7225000000000001</v>
      </c>
      <c r="AG70">
        <v>11.7958464</v>
      </c>
      <c r="AH70">
        <v>46.718767680000006</v>
      </c>
      <c r="AI70">
        <v>9.7639099999999992</v>
      </c>
      <c r="AJ70">
        <v>0</v>
      </c>
      <c r="AK70">
        <v>15.571999999999997</v>
      </c>
      <c r="AL70">
        <v>0</v>
      </c>
      <c r="AM70">
        <v>1.5950931904761898</v>
      </c>
      <c r="AN70">
        <v>0.66954999999999998</v>
      </c>
      <c r="AO70">
        <v>5.8629479999999994</v>
      </c>
      <c r="AP70">
        <v>3.5370971999999994</v>
      </c>
      <c r="AQ70">
        <v>2.6095499999999996</v>
      </c>
      <c r="AR70">
        <v>14.903116799999999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30.778714068019642</v>
      </c>
      <c r="BB70">
        <f t="shared" si="1"/>
        <v>863.95135125877914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2.9514740774553152</v>
      </c>
      <c r="L71">
        <v>460.92711835954827</v>
      </c>
      <c r="M71">
        <v>21.479508803077376</v>
      </c>
      <c r="N71">
        <v>36.240190705830777</v>
      </c>
      <c r="O71">
        <v>0</v>
      </c>
      <c r="P71">
        <v>42.337260787992498</v>
      </c>
      <c r="Q71">
        <v>6.6931244064577395</v>
      </c>
      <c r="R71">
        <v>10.299768732654949</v>
      </c>
      <c r="S71">
        <v>8.0993164050235489</v>
      </c>
      <c r="T71">
        <v>0</v>
      </c>
      <c r="U71">
        <v>53.14995367187732</v>
      </c>
      <c r="V71">
        <v>6.3577522477522486</v>
      </c>
      <c r="W71">
        <v>13.037999025103582</v>
      </c>
      <c r="X71">
        <v>45.257427533949283</v>
      </c>
      <c r="Y71">
        <v>0</v>
      </c>
      <c r="Z71">
        <v>2.02488</v>
      </c>
      <c r="AA71">
        <v>12.931030944000002</v>
      </c>
      <c r="AB71">
        <v>12.121704816000001</v>
      </c>
      <c r="AC71">
        <v>8.9164694943999976</v>
      </c>
      <c r="AD71">
        <v>11.226333560000002</v>
      </c>
      <c r="AE71">
        <v>15.1671353808</v>
      </c>
      <c r="AF71">
        <v>2.7225000000000001</v>
      </c>
      <c r="AG71">
        <v>11.7958464</v>
      </c>
      <c r="AH71">
        <v>46.718767680000006</v>
      </c>
      <c r="AI71">
        <v>9.7639099999999992</v>
      </c>
      <c r="AJ71">
        <v>0</v>
      </c>
      <c r="AK71">
        <v>15.571999999999997</v>
      </c>
      <c r="AL71">
        <v>0</v>
      </c>
      <c r="AM71">
        <v>1.5950931904761898</v>
      </c>
      <c r="AN71">
        <v>0.66954999999999998</v>
      </c>
      <c r="AO71">
        <v>6.5394419999999993</v>
      </c>
      <c r="AP71">
        <v>3.5370971999999994</v>
      </c>
      <c r="AQ71">
        <v>5.2190999999999992</v>
      </c>
      <c r="AR71">
        <v>14.903116799999999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30.961409853619639</v>
      </c>
      <c r="BB71">
        <f t="shared" si="1"/>
        <v>869.07957947317925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2.9514740774553152</v>
      </c>
      <c r="L72">
        <v>460.92711835954827</v>
      </c>
      <c r="M72">
        <v>21.479508803077376</v>
      </c>
      <c r="N72">
        <v>36.240190705830777</v>
      </c>
      <c r="O72">
        <v>0</v>
      </c>
      <c r="P72">
        <v>42.337260787992498</v>
      </c>
      <c r="Q72">
        <v>6.6931244064577395</v>
      </c>
      <c r="R72">
        <v>10.299768732654949</v>
      </c>
      <c r="S72">
        <v>8.0993164050235489</v>
      </c>
      <c r="T72">
        <v>0</v>
      </c>
      <c r="U72">
        <v>53.14995367187732</v>
      </c>
      <c r="V72">
        <v>6.3577522477522486</v>
      </c>
      <c r="W72">
        <v>13.037999025103582</v>
      </c>
      <c r="X72">
        <v>45.257427533949283</v>
      </c>
      <c r="Y72">
        <v>0</v>
      </c>
      <c r="Z72">
        <v>2.02488</v>
      </c>
      <c r="AA72">
        <v>12.931030944000002</v>
      </c>
      <c r="AB72">
        <v>12.121704816000001</v>
      </c>
      <c r="AC72">
        <v>8.9164694943999976</v>
      </c>
      <c r="AD72">
        <v>11.226333560000002</v>
      </c>
      <c r="AE72">
        <v>15.1671353808</v>
      </c>
      <c r="AF72">
        <v>2.7225000000000001</v>
      </c>
      <c r="AG72">
        <v>11.7958464</v>
      </c>
      <c r="AH72">
        <v>46.718767680000006</v>
      </c>
      <c r="AI72">
        <v>9.7639099999999992</v>
      </c>
      <c r="AJ72">
        <v>0</v>
      </c>
      <c r="AK72">
        <v>15.571999999999997</v>
      </c>
      <c r="AL72">
        <v>0</v>
      </c>
      <c r="AM72">
        <v>1.5950931904761898</v>
      </c>
      <c r="AN72">
        <v>0.66954999999999998</v>
      </c>
      <c r="AO72">
        <v>6.5394419999999993</v>
      </c>
      <c r="AP72">
        <v>3.5370971999999994</v>
      </c>
      <c r="AQ72">
        <v>7.8286499999999988</v>
      </c>
      <c r="AR72">
        <v>14.903116799999999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31.051178373619639</v>
      </c>
      <c r="BB72">
        <f t="shared" si="1"/>
        <v>871.59936095317926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9.93</v>
      </c>
      <c r="H73">
        <v>0</v>
      </c>
      <c r="I73">
        <v>0</v>
      </c>
      <c r="J73">
        <v>2</v>
      </c>
      <c r="K73">
        <v>2.931857759181776</v>
      </c>
      <c r="L73">
        <v>460.92711835954827</v>
      </c>
      <c r="M73">
        <v>21.479508803077376</v>
      </c>
      <c r="N73">
        <v>36.240190705830777</v>
      </c>
      <c r="O73">
        <v>0</v>
      </c>
      <c r="P73">
        <v>42.337260787992498</v>
      </c>
      <c r="Q73">
        <v>5.9656136170212761</v>
      </c>
      <c r="R73">
        <v>10.299768732654949</v>
      </c>
      <c r="S73">
        <v>8.0993164050235489</v>
      </c>
      <c r="T73">
        <v>0</v>
      </c>
      <c r="U73">
        <v>53.531524319672364</v>
      </c>
      <c r="V73">
        <v>6.3577522477522486</v>
      </c>
      <c r="W73">
        <v>13.037999025103582</v>
      </c>
      <c r="X73">
        <v>45.257427533949283</v>
      </c>
      <c r="Y73">
        <v>0</v>
      </c>
      <c r="Z73">
        <v>0.33748</v>
      </c>
      <c r="AA73">
        <v>12.931030944000002</v>
      </c>
      <c r="AB73">
        <v>12.121704816000001</v>
      </c>
      <c r="AC73">
        <v>8.9164694943999976</v>
      </c>
      <c r="AD73">
        <v>11.226333560000002</v>
      </c>
      <c r="AE73">
        <v>15.1671353808</v>
      </c>
      <c r="AF73">
        <v>2.7225000000000001</v>
      </c>
      <c r="AG73">
        <v>11.7958464</v>
      </c>
      <c r="AH73">
        <v>46.718767680000006</v>
      </c>
      <c r="AI73">
        <v>1.5622256000000001</v>
      </c>
      <c r="AJ73">
        <v>0</v>
      </c>
      <c r="AK73">
        <v>15.571999999999997</v>
      </c>
      <c r="AL73">
        <v>0</v>
      </c>
      <c r="AM73">
        <v>0</v>
      </c>
      <c r="AN73">
        <v>0.66954999999999998</v>
      </c>
      <c r="AO73">
        <v>6.5394419999999993</v>
      </c>
      <c r="AP73">
        <v>3.5370971999999994</v>
      </c>
      <c r="AQ73">
        <v>9.2783999999999995</v>
      </c>
      <c r="AR73">
        <v>14.903116799999999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31.035011121918703</v>
      </c>
      <c r="BB73">
        <f t="shared" si="1"/>
        <v>871.14554415448902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3.96</v>
      </c>
      <c r="H74">
        <v>0</v>
      </c>
      <c r="I74">
        <v>0</v>
      </c>
      <c r="J74">
        <v>2</v>
      </c>
      <c r="K74">
        <v>2.931857759181776</v>
      </c>
      <c r="L74">
        <v>460.92711835954827</v>
      </c>
      <c r="M74">
        <v>21.479508803077376</v>
      </c>
      <c r="N74">
        <v>36.240190705830777</v>
      </c>
      <c r="O74">
        <v>0</v>
      </c>
      <c r="P74">
        <v>42.337260787992498</v>
      </c>
      <c r="Q74">
        <v>5.7834950495049506</v>
      </c>
      <c r="R74">
        <v>10.299768732654949</v>
      </c>
      <c r="S74">
        <v>8.0993164050235489</v>
      </c>
      <c r="T74">
        <v>0</v>
      </c>
      <c r="U74">
        <v>53.531524319672364</v>
      </c>
      <c r="V74">
        <v>6.3577522477522486</v>
      </c>
      <c r="W74">
        <v>13.037999025103582</v>
      </c>
      <c r="X74">
        <v>45.257427533949283</v>
      </c>
      <c r="Y74">
        <v>0</v>
      </c>
      <c r="Z74">
        <v>4.0214116799999999</v>
      </c>
      <c r="AA74">
        <v>12.931030944000002</v>
      </c>
      <c r="AB74">
        <v>12.121704816000001</v>
      </c>
      <c r="AC74">
        <v>8.9164694943999976</v>
      </c>
      <c r="AD74">
        <v>11.226333560000002</v>
      </c>
      <c r="AE74">
        <v>15.1671353808</v>
      </c>
      <c r="AF74">
        <v>2.7225000000000001</v>
      </c>
      <c r="AG74">
        <v>11.7958464</v>
      </c>
      <c r="AH74">
        <v>46.718767680000006</v>
      </c>
      <c r="AI74">
        <v>1.5622256000000001</v>
      </c>
      <c r="AJ74">
        <v>0</v>
      </c>
      <c r="AK74">
        <v>15.571999999999997</v>
      </c>
      <c r="AL74">
        <v>0</v>
      </c>
      <c r="AM74">
        <v>0</v>
      </c>
      <c r="AN74">
        <v>0.66954999999999998</v>
      </c>
      <c r="AO74">
        <v>6.5394419999999993</v>
      </c>
      <c r="AP74">
        <v>3.5370971999999994</v>
      </c>
      <c r="AQ74">
        <v>10.438199999999998</v>
      </c>
      <c r="AR74">
        <v>14.903116799999999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30.990002367588733</v>
      </c>
      <c r="BB74">
        <f t="shared" si="1"/>
        <v>869.88216602130274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1.24</v>
      </c>
      <c r="H75">
        <v>0</v>
      </c>
      <c r="I75">
        <v>0</v>
      </c>
      <c r="J75">
        <v>2</v>
      </c>
      <c r="K75">
        <v>2.931857759181776</v>
      </c>
      <c r="L75">
        <v>460.92711835954827</v>
      </c>
      <c r="M75">
        <v>23.011599005799503</v>
      </c>
      <c r="N75">
        <v>36.240190705830777</v>
      </c>
      <c r="O75">
        <v>0</v>
      </c>
      <c r="P75">
        <v>42.337260787992498</v>
      </c>
      <c r="Q75">
        <v>5.7834950495049506</v>
      </c>
      <c r="R75">
        <v>10.299768732654949</v>
      </c>
      <c r="S75">
        <v>8.0993164050235489</v>
      </c>
      <c r="T75">
        <v>0</v>
      </c>
      <c r="U75">
        <v>53.531524319672364</v>
      </c>
      <c r="V75">
        <v>6.3577522477522486</v>
      </c>
      <c r="W75">
        <v>13.037999025103582</v>
      </c>
      <c r="X75">
        <v>45.257427533949283</v>
      </c>
      <c r="Y75">
        <v>0</v>
      </c>
      <c r="Z75">
        <v>4.0214116799999999</v>
      </c>
      <c r="AA75">
        <v>12.931030944000002</v>
      </c>
      <c r="AB75">
        <v>12.121704816000001</v>
      </c>
      <c r="AC75">
        <v>8.9164694943999976</v>
      </c>
      <c r="AD75">
        <v>11.226333560000002</v>
      </c>
      <c r="AE75">
        <v>15.1671353808</v>
      </c>
      <c r="AF75">
        <v>2.7225000000000001</v>
      </c>
      <c r="AG75">
        <v>11.7958464</v>
      </c>
      <c r="AH75">
        <v>46.718767680000006</v>
      </c>
      <c r="AI75">
        <v>1.5622256000000001</v>
      </c>
      <c r="AJ75">
        <v>0</v>
      </c>
      <c r="AK75">
        <v>15.571999999999997</v>
      </c>
      <c r="AL75">
        <v>0</v>
      </c>
      <c r="AM75">
        <v>0</v>
      </c>
      <c r="AN75">
        <v>0.68867999999999996</v>
      </c>
      <c r="AO75">
        <v>6.5394419999999993</v>
      </c>
      <c r="AP75">
        <v>3.5370971999999994</v>
      </c>
      <c r="AQ75">
        <v>10.438199999999998</v>
      </c>
      <c r="AR75">
        <v>16.4272992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31.002228390562369</v>
      </c>
      <c r="BB75">
        <f t="shared" si="1"/>
        <v>870.22534260105135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0.15</v>
      </c>
      <c r="H76">
        <v>0</v>
      </c>
      <c r="I76">
        <v>0</v>
      </c>
      <c r="J76">
        <v>2</v>
      </c>
      <c r="K76">
        <v>2.931857759181776</v>
      </c>
      <c r="L76">
        <v>460.92711835954827</v>
      </c>
      <c r="M76">
        <v>23.011599005799503</v>
      </c>
      <c r="N76">
        <v>36.240190705830777</v>
      </c>
      <c r="O76">
        <v>0</v>
      </c>
      <c r="P76">
        <v>42.337260787992498</v>
      </c>
      <c r="Q76">
        <v>5.7834950495049506</v>
      </c>
      <c r="R76">
        <v>10.299768732654949</v>
      </c>
      <c r="S76">
        <v>8.0993164050235489</v>
      </c>
      <c r="T76">
        <v>0</v>
      </c>
      <c r="U76">
        <v>53.531524319672364</v>
      </c>
      <c r="V76">
        <v>6.3577522477522486</v>
      </c>
      <c r="W76">
        <v>13.037999025103582</v>
      </c>
      <c r="X76">
        <v>45.257427533949283</v>
      </c>
      <c r="Y76">
        <v>0</v>
      </c>
      <c r="Z76">
        <v>4.0214116799999999</v>
      </c>
      <c r="AA76">
        <v>12.931030944000002</v>
      </c>
      <c r="AB76">
        <v>12.121704816000001</v>
      </c>
      <c r="AC76">
        <v>8.9164694943999976</v>
      </c>
      <c r="AD76">
        <v>11.226333560000002</v>
      </c>
      <c r="AE76">
        <v>15.1671353808</v>
      </c>
      <c r="AF76">
        <v>2.7225000000000001</v>
      </c>
      <c r="AG76">
        <v>11.7958464</v>
      </c>
      <c r="AH76">
        <v>46.718767680000006</v>
      </c>
      <c r="AI76">
        <v>1.5622256000000001</v>
      </c>
      <c r="AJ76">
        <v>0</v>
      </c>
      <c r="AK76">
        <v>15.571999999999997</v>
      </c>
      <c r="AL76">
        <v>0</v>
      </c>
      <c r="AM76">
        <v>0</v>
      </c>
      <c r="AN76">
        <v>0.68867999999999996</v>
      </c>
      <c r="AO76">
        <v>6.5394419999999993</v>
      </c>
      <c r="AP76">
        <v>3.5370971999999994</v>
      </c>
      <c r="AQ76">
        <v>10.438199999999998</v>
      </c>
      <c r="AR76">
        <v>16.4272992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30.964732390562371</v>
      </c>
      <c r="BB76">
        <f t="shared" si="1"/>
        <v>869.17283860105135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2.931857759181776</v>
      </c>
      <c r="L77">
        <v>460.92711835954827</v>
      </c>
      <c r="M77">
        <v>23.011599005799503</v>
      </c>
      <c r="N77">
        <v>36.240190705830777</v>
      </c>
      <c r="O77">
        <v>0</v>
      </c>
      <c r="P77">
        <v>42.337260787992498</v>
      </c>
      <c r="Q77">
        <v>5.7834950495049506</v>
      </c>
      <c r="R77">
        <v>10.299768732654949</v>
      </c>
      <c r="S77">
        <v>8.0993164050235489</v>
      </c>
      <c r="T77">
        <v>0</v>
      </c>
      <c r="U77">
        <v>53.531524319672364</v>
      </c>
      <c r="V77">
        <v>6.3577522477522486</v>
      </c>
      <c r="W77">
        <v>13.037999025103582</v>
      </c>
      <c r="X77">
        <v>45.257427533949283</v>
      </c>
      <c r="Y77">
        <v>0</v>
      </c>
      <c r="Z77">
        <v>4.0214116799999999</v>
      </c>
      <c r="AA77">
        <v>12.931030944000002</v>
      </c>
      <c r="AB77">
        <v>12.121704816000001</v>
      </c>
      <c r="AC77">
        <v>8.9164694943999976</v>
      </c>
      <c r="AD77">
        <v>11.226333560000002</v>
      </c>
      <c r="AE77">
        <v>15.1671353808</v>
      </c>
      <c r="AF77">
        <v>2.7225000000000001</v>
      </c>
      <c r="AG77">
        <v>11.7958464</v>
      </c>
      <c r="AH77">
        <v>46.718767680000006</v>
      </c>
      <c r="AI77">
        <v>2.3433383999999999</v>
      </c>
      <c r="AJ77">
        <v>0</v>
      </c>
      <c r="AK77">
        <v>15.571999999999997</v>
      </c>
      <c r="AL77">
        <v>0</v>
      </c>
      <c r="AM77">
        <v>0</v>
      </c>
      <c r="AN77">
        <v>0.68867999999999996</v>
      </c>
      <c r="AO77">
        <v>6.5394419999999993</v>
      </c>
      <c r="AP77">
        <v>2.7510755999999996</v>
      </c>
      <c r="AQ77">
        <v>10.438199999999998</v>
      </c>
      <c r="AR77">
        <v>16.4272992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30.959403343762371</v>
      </c>
      <c r="BB77">
        <f t="shared" si="1"/>
        <v>869.02325884785137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2.931857759181776</v>
      </c>
      <c r="L78">
        <v>460.92711835954827</v>
      </c>
      <c r="M78">
        <v>23.011599005799503</v>
      </c>
      <c r="N78">
        <v>36.240190705830777</v>
      </c>
      <c r="O78">
        <v>0</v>
      </c>
      <c r="P78">
        <v>42.337260787992498</v>
      </c>
      <c r="Q78">
        <v>5.7834950495049506</v>
      </c>
      <c r="R78">
        <v>10.299768732654949</v>
      </c>
      <c r="S78">
        <v>8.0993164050235489</v>
      </c>
      <c r="T78">
        <v>0</v>
      </c>
      <c r="U78">
        <v>53.531524319672364</v>
      </c>
      <c r="V78">
        <v>6.3577522477522486</v>
      </c>
      <c r="W78">
        <v>13.037999025103582</v>
      </c>
      <c r="X78">
        <v>45.257427533949283</v>
      </c>
      <c r="Y78">
        <v>0</v>
      </c>
      <c r="Z78">
        <v>4.0214116799999999</v>
      </c>
      <c r="AA78">
        <v>12.931030944000002</v>
      </c>
      <c r="AB78">
        <v>12.121704816000001</v>
      </c>
      <c r="AC78">
        <v>8.9164694943999976</v>
      </c>
      <c r="AD78">
        <v>11.226333560000002</v>
      </c>
      <c r="AE78">
        <v>15.1671353808</v>
      </c>
      <c r="AF78">
        <v>5.4449999999999985</v>
      </c>
      <c r="AG78">
        <v>11.7958464</v>
      </c>
      <c r="AH78">
        <v>46.718767680000006</v>
      </c>
      <c r="AI78">
        <v>2.3433383999999999</v>
      </c>
      <c r="AJ78">
        <v>0</v>
      </c>
      <c r="AK78">
        <v>15.571999999999997</v>
      </c>
      <c r="AL78">
        <v>0</v>
      </c>
      <c r="AM78">
        <v>1.5950931904761898</v>
      </c>
      <c r="AN78">
        <v>0.68867999999999996</v>
      </c>
      <c r="AO78">
        <v>6.5394419999999993</v>
      </c>
      <c r="AP78">
        <v>2.7510755999999996</v>
      </c>
      <c r="AQ78">
        <v>10.438199999999998</v>
      </c>
      <c r="AR78">
        <v>16.4272992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31.107928279526565</v>
      </c>
      <c r="BB78">
        <f t="shared" si="1"/>
        <v>873.19232710256335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2.9443938741958542</v>
      </c>
      <c r="L79">
        <v>460.92711835954827</v>
      </c>
      <c r="M79">
        <v>24.543689320388349</v>
      </c>
      <c r="N79">
        <v>36.240190705830777</v>
      </c>
      <c r="O79">
        <v>0</v>
      </c>
      <c r="P79">
        <v>42.337260787992498</v>
      </c>
      <c r="Q79">
        <v>5.7834950495049506</v>
      </c>
      <c r="R79">
        <v>10.299768732654949</v>
      </c>
      <c r="S79">
        <v>8.0993164050235489</v>
      </c>
      <c r="T79">
        <v>0</v>
      </c>
      <c r="U79">
        <v>53.531524319672364</v>
      </c>
      <c r="V79">
        <v>6.3577522477522486</v>
      </c>
      <c r="W79">
        <v>13.037999025103582</v>
      </c>
      <c r="X79">
        <v>45.257427533949283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9.3762988800000002</v>
      </c>
      <c r="AD79">
        <v>11.834257760000002</v>
      </c>
      <c r="AE79">
        <v>15.1671353808</v>
      </c>
      <c r="AF79">
        <v>9.0749999999999993</v>
      </c>
      <c r="AG79">
        <v>11.7958464</v>
      </c>
      <c r="AH79">
        <v>47.416062719999999</v>
      </c>
      <c r="AI79">
        <v>9.7639099999999992</v>
      </c>
      <c r="AJ79">
        <v>0</v>
      </c>
      <c r="AK79">
        <v>15.571999999999997</v>
      </c>
      <c r="AL79">
        <v>0</v>
      </c>
      <c r="AM79">
        <v>4.849083299047618</v>
      </c>
      <c r="AN79">
        <v>0.68867999999999996</v>
      </c>
      <c r="AO79">
        <v>6.5394419999999993</v>
      </c>
      <c r="AP79">
        <v>2.1222583200000003</v>
      </c>
      <c r="AQ79">
        <v>10.438199999999998</v>
      </c>
      <c r="AR79">
        <v>14.903116799999999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31.708963356224107</v>
      </c>
      <c r="BB79">
        <f t="shared" si="1"/>
        <v>890.06323494964022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2.9443938741958542</v>
      </c>
      <c r="L80">
        <v>460.92711835954827</v>
      </c>
      <c r="M80">
        <v>24.543689320388349</v>
      </c>
      <c r="N80">
        <v>36.240190705830777</v>
      </c>
      <c r="O80">
        <v>0</v>
      </c>
      <c r="P80">
        <v>42.337260787992498</v>
      </c>
      <c r="Q80">
        <v>5.7834950495049506</v>
      </c>
      <c r="R80">
        <v>10.299768732654949</v>
      </c>
      <c r="S80">
        <v>8.0993164050235489</v>
      </c>
      <c r="T80">
        <v>0</v>
      </c>
      <c r="U80">
        <v>53.531524319672364</v>
      </c>
      <c r="V80">
        <v>6.3577522477522486</v>
      </c>
      <c r="W80">
        <v>13.037999025103582</v>
      </c>
      <c r="X80">
        <v>45.257427533949283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9.3762988800000002</v>
      </c>
      <c r="AD80">
        <v>11.834257760000002</v>
      </c>
      <c r="AE80">
        <v>15.1671353808</v>
      </c>
      <c r="AF80">
        <v>9.0749999999999993</v>
      </c>
      <c r="AG80">
        <v>11.7958464</v>
      </c>
      <c r="AH80">
        <v>47.416062719999999</v>
      </c>
      <c r="AI80">
        <v>19.527819999999998</v>
      </c>
      <c r="AJ80">
        <v>0</v>
      </c>
      <c r="AK80">
        <v>15.571999999999997</v>
      </c>
      <c r="AL80">
        <v>0</v>
      </c>
      <c r="AM80">
        <v>4.849083299047618</v>
      </c>
      <c r="AN80">
        <v>0.68867999999999996</v>
      </c>
      <c r="AO80">
        <v>6.5394419999999993</v>
      </c>
      <c r="AP80">
        <v>2.1222583200000003</v>
      </c>
      <c r="AQ80">
        <v>10.438199999999998</v>
      </c>
      <c r="AR80">
        <v>14.903116799999999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32.044841860224111</v>
      </c>
      <c r="BB80">
        <f t="shared" si="1"/>
        <v>899.49126644564024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2.9443938741958542</v>
      </c>
      <c r="L81">
        <v>460.92711835954827</v>
      </c>
      <c r="M81">
        <v>24.543689320388349</v>
      </c>
      <c r="N81">
        <v>36.240190705830777</v>
      </c>
      <c r="O81">
        <v>0</v>
      </c>
      <c r="P81">
        <v>42.337260787992498</v>
      </c>
      <c r="Q81">
        <v>5.7834950495049506</v>
      </c>
      <c r="R81">
        <v>10.299768732654949</v>
      </c>
      <c r="S81">
        <v>8.0993164050235489</v>
      </c>
      <c r="T81">
        <v>0</v>
      </c>
      <c r="U81">
        <v>53.531524319672364</v>
      </c>
      <c r="V81">
        <v>6.3577522477522486</v>
      </c>
      <c r="W81">
        <v>13.037999025103582</v>
      </c>
      <c r="X81">
        <v>45.257427533949283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9.3762988800000002</v>
      </c>
      <c r="AD81">
        <v>11.834257760000002</v>
      </c>
      <c r="AE81">
        <v>15.1671353808</v>
      </c>
      <c r="AF81">
        <v>9.0749999999999993</v>
      </c>
      <c r="AG81">
        <v>11.7958464</v>
      </c>
      <c r="AH81">
        <v>47.416062719999999</v>
      </c>
      <c r="AI81">
        <v>19.527819999999998</v>
      </c>
      <c r="AJ81">
        <v>0</v>
      </c>
      <c r="AK81">
        <v>15.571999999999997</v>
      </c>
      <c r="AL81">
        <v>0</v>
      </c>
      <c r="AM81">
        <v>4.849083299047618</v>
      </c>
      <c r="AN81">
        <v>0.68867999999999996</v>
      </c>
      <c r="AO81">
        <v>7.3061352000000008</v>
      </c>
      <c r="AP81">
        <v>2.90827992</v>
      </c>
      <c r="AQ81">
        <v>10.438199999999998</v>
      </c>
      <c r="AR81">
        <v>14.903116799999999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32.09825512662411</v>
      </c>
      <c r="BB81">
        <f t="shared" si="1"/>
        <v>900.99056797924027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2.9443938741958542</v>
      </c>
      <c r="L82">
        <v>460.92711835954827</v>
      </c>
      <c r="M82">
        <v>24.543689320388349</v>
      </c>
      <c r="N82">
        <v>36.240190705830777</v>
      </c>
      <c r="O82">
        <v>0</v>
      </c>
      <c r="P82">
        <v>42.337260787992498</v>
      </c>
      <c r="Q82">
        <v>5.7834950495049506</v>
      </c>
      <c r="R82">
        <v>10.299768732654949</v>
      </c>
      <c r="S82">
        <v>8.0993164050235489</v>
      </c>
      <c r="T82">
        <v>0</v>
      </c>
      <c r="U82">
        <v>53.531524319672364</v>
      </c>
      <c r="V82">
        <v>6.3577522477522486</v>
      </c>
      <c r="W82">
        <v>13.037999025103582</v>
      </c>
      <c r="X82">
        <v>45.257427533949283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9.3762988800000002</v>
      </c>
      <c r="AD82">
        <v>11.834257760000002</v>
      </c>
      <c r="AE82">
        <v>15.1671353808</v>
      </c>
      <c r="AF82">
        <v>9.0749999999999993</v>
      </c>
      <c r="AG82">
        <v>11.7958464</v>
      </c>
      <c r="AH82">
        <v>47.416062719999999</v>
      </c>
      <c r="AI82">
        <v>19.527819999999998</v>
      </c>
      <c r="AJ82">
        <v>0</v>
      </c>
      <c r="AK82">
        <v>15.571999999999997</v>
      </c>
      <c r="AL82">
        <v>0</v>
      </c>
      <c r="AM82">
        <v>4.849083299047618</v>
      </c>
      <c r="AN82">
        <v>0.68867999999999996</v>
      </c>
      <c r="AO82">
        <v>7.3061352000000008</v>
      </c>
      <c r="AP82">
        <v>2.90827992</v>
      </c>
      <c r="AQ82">
        <v>10.438199999999998</v>
      </c>
      <c r="AR82">
        <v>14.903116799999999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32.09825512662411</v>
      </c>
      <c r="BB82">
        <f t="shared" si="1"/>
        <v>900.99056797924027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2.9443938741958542</v>
      </c>
      <c r="L83">
        <v>460.92711835954827</v>
      </c>
      <c r="M83">
        <v>24.543689320388349</v>
      </c>
      <c r="N83">
        <v>36.240190705830777</v>
      </c>
      <c r="O83">
        <v>0</v>
      </c>
      <c r="P83">
        <v>42.337260787992498</v>
      </c>
      <c r="Q83">
        <v>5.7834950495049506</v>
      </c>
      <c r="R83">
        <v>10.299768732654949</v>
      </c>
      <c r="S83">
        <v>8.0993164050235489</v>
      </c>
      <c r="T83">
        <v>0</v>
      </c>
      <c r="U83">
        <v>53.531524319672364</v>
      </c>
      <c r="V83">
        <v>6.3577522477522486</v>
      </c>
      <c r="W83">
        <v>13.037999025103582</v>
      </c>
      <c r="X83">
        <v>45.257427533949283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9.3762988800000002</v>
      </c>
      <c r="AD83">
        <v>11.834257760000002</v>
      </c>
      <c r="AE83">
        <v>15.1671353808</v>
      </c>
      <c r="AF83">
        <v>9.0749999999999993</v>
      </c>
      <c r="AG83">
        <v>11.7958464</v>
      </c>
      <c r="AH83">
        <v>47.416062719999999</v>
      </c>
      <c r="AI83">
        <v>19.527819999999998</v>
      </c>
      <c r="AJ83">
        <v>0</v>
      </c>
      <c r="AK83">
        <v>15.571999999999997</v>
      </c>
      <c r="AL83">
        <v>0</v>
      </c>
      <c r="AM83">
        <v>4.849083299047618</v>
      </c>
      <c r="AN83">
        <v>0.68867999999999996</v>
      </c>
      <c r="AO83">
        <v>7.3061352000000008</v>
      </c>
      <c r="AP83">
        <v>2.90827992</v>
      </c>
      <c r="AQ83">
        <v>10.438199999999998</v>
      </c>
      <c r="AR83">
        <v>16.4272992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32.150687246624102</v>
      </c>
      <c r="BB83">
        <f t="shared" si="1"/>
        <v>902.46231825924019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2.9443938741958542</v>
      </c>
      <c r="L84">
        <v>460.92711835954827</v>
      </c>
      <c r="M84">
        <v>24.543689320388349</v>
      </c>
      <c r="N84">
        <v>36.240190705830777</v>
      </c>
      <c r="O84">
        <v>0</v>
      </c>
      <c r="P84">
        <v>42.337260787992498</v>
      </c>
      <c r="Q84">
        <v>5.7834950495049506</v>
      </c>
      <c r="R84">
        <v>10.299768732654949</v>
      </c>
      <c r="S84">
        <v>8.0993164050235489</v>
      </c>
      <c r="T84">
        <v>0</v>
      </c>
      <c r="U84">
        <v>53.531524319672364</v>
      </c>
      <c r="V84">
        <v>6.3577522477522486</v>
      </c>
      <c r="W84">
        <v>13.037999025103582</v>
      </c>
      <c r="X84">
        <v>45.257427533949283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9.3762988800000002</v>
      </c>
      <c r="AD84">
        <v>11.834257760000002</v>
      </c>
      <c r="AE84">
        <v>15.1671353808</v>
      </c>
      <c r="AF84">
        <v>9.0749999999999993</v>
      </c>
      <c r="AG84">
        <v>11.7958464</v>
      </c>
      <c r="AH84">
        <v>47.416062719999999</v>
      </c>
      <c r="AI84">
        <v>19.527819999999998</v>
      </c>
      <c r="AJ84">
        <v>0</v>
      </c>
      <c r="AK84">
        <v>15.571999999999997</v>
      </c>
      <c r="AL84">
        <v>0</v>
      </c>
      <c r="AM84">
        <v>4.7443797460317452</v>
      </c>
      <c r="AN84">
        <v>0.68867999999999996</v>
      </c>
      <c r="AO84">
        <v>7.3061352000000008</v>
      </c>
      <c r="AP84">
        <v>2.90827992</v>
      </c>
      <c r="AQ84">
        <v>10.438199999999998</v>
      </c>
      <c r="AR84">
        <v>16.4272992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32.147085423290775</v>
      </c>
      <c r="BB84">
        <f t="shared" si="1"/>
        <v>902.36121652955762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2.9443938741958542</v>
      </c>
      <c r="L85">
        <v>460.92711835954827</v>
      </c>
      <c r="M85">
        <v>24.543689320388349</v>
      </c>
      <c r="N85">
        <v>36.240190705830777</v>
      </c>
      <c r="O85">
        <v>0</v>
      </c>
      <c r="P85">
        <v>42.337260787992498</v>
      </c>
      <c r="Q85">
        <v>5.7834950495049506</v>
      </c>
      <c r="R85">
        <v>10.299768732654949</v>
      </c>
      <c r="S85">
        <v>8.0993164050235489</v>
      </c>
      <c r="T85">
        <v>0</v>
      </c>
      <c r="U85">
        <v>53.531524319672364</v>
      </c>
      <c r="V85">
        <v>6.3577522477522486</v>
      </c>
      <c r="W85">
        <v>13.037999025103582</v>
      </c>
      <c r="X85">
        <v>45.257427533949283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9.3762988800000002</v>
      </c>
      <c r="AD85">
        <v>11.834257760000002</v>
      </c>
      <c r="AE85">
        <v>15.1671353808</v>
      </c>
      <c r="AF85">
        <v>9.0749999999999993</v>
      </c>
      <c r="AG85">
        <v>11.7958464</v>
      </c>
      <c r="AH85">
        <v>47.416062719999999</v>
      </c>
      <c r="AI85">
        <v>19.527819999999998</v>
      </c>
      <c r="AJ85">
        <v>0</v>
      </c>
      <c r="AK85">
        <v>15.571999999999997</v>
      </c>
      <c r="AL85">
        <v>0</v>
      </c>
      <c r="AM85">
        <v>4.3353814920634912</v>
      </c>
      <c r="AN85">
        <v>0.68867999999999996</v>
      </c>
      <c r="AO85">
        <v>7.3061352000000008</v>
      </c>
      <c r="AP85">
        <v>2.90827992</v>
      </c>
      <c r="AQ85">
        <v>10.438199999999998</v>
      </c>
      <c r="AR85">
        <v>14.903116799999999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32.080583824719341</v>
      </c>
      <c r="BB85">
        <f t="shared" si="1"/>
        <v>900.49453747416078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2.9443938741958542</v>
      </c>
      <c r="L86">
        <v>460.92711835954827</v>
      </c>
      <c r="M86">
        <v>24.543689320388349</v>
      </c>
      <c r="N86">
        <v>36.240190705830777</v>
      </c>
      <c r="O86">
        <v>0</v>
      </c>
      <c r="P86">
        <v>42.337260787992498</v>
      </c>
      <c r="Q86">
        <v>5.7834950495049506</v>
      </c>
      <c r="R86">
        <v>10.299768732654949</v>
      </c>
      <c r="S86">
        <v>8.0993164050235489</v>
      </c>
      <c r="T86">
        <v>0</v>
      </c>
      <c r="U86">
        <v>53.531524319672364</v>
      </c>
      <c r="V86">
        <v>6.3577522477522486</v>
      </c>
      <c r="W86">
        <v>13.037999025103582</v>
      </c>
      <c r="X86">
        <v>45.257427533949283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9.3762988800000002</v>
      </c>
      <c r="AD86">
        <v>11.834257760000002</v>
      </c>
      <c r="AE86">
        <v>15.1671353808</v>
      </c>
      <c r="AF86">
        <v>9.0749999999999993</v>
      </c>
      <c r="AG86">
        <v>11.7958464</v>
      </c>
      <c r="AH86">
        <v>47.416062719999999</v>
      </c>
      <c r="AI86">
        <v>5.8583460000000001</v>
      </c>
      <c r="AJ86">
        <v>0</v>
      </c>
      <c r="AK86">
        <v>15.571999999999997</v>
      </c>
      <c r="AL86">
        <v>0</v>
      </c>
      <c r="AM86">
        <v>3.2310862063492056</v>
      </c>
      <c r="AN86">
        <v>0.68867999999999996</v>
      </c>
      <c r="AO86">
        <v>7.3061352000000008</v>
      </c>
      <c r="AP86">
        <v>2.90827992</v>
      </c>
      <c r="AQ86">
        <v>10.438199999999998</v>
      </c>
      <c r="AR86">
        <v>14.903116799999999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31.57236617356379</v>
      </c>
      <c r="BB86">
        <f t="shared" si="1"/>
        <v>886.22898583960216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2.9443938741958542</v>
      </c>
      <c r="L87">
        <v>460.92711835954827</v>
      </c>
      <c r="M87">
        <v>24.543689320388349</v>
      </c>
      <c r="N87">
        <v>36.240190705830777</v>
      </c>
      <c r="O87">
        <v>0</v>
      </c>
      <c r="P87">
        <v>42.337260787992498</v>
      </c>
      <c r="Q87">
        <v>5.7834950495049506</v>
      </c>
      <c r="R87">
        <v>10.299768732654949</v>
      </c>
      <c r="S87">
        <v>8.0993164050235489</v>
      </c>
      <c r="T87">
        <v>0</v>
      </c>
      <c r="U87">
        <v>53.531524319672364</v>
      </c>
      <c r="V87">
        <v>6.3577522477522486</v>
      </c>
      <c r="W87">
        <v>13.037999025103582</v>
      </c>
      <c r="X87">
        <v>45.257427533949283</v>
      </c>
      <c r="Y87">
        <v>0</v>
      </c>
      <c r="Z87">
        <v>4.0214116799999999</v>
      </c>
      <c r="AA87">
        <v>12.931030944000002</v>
      </c>
      <c r="AB87">
        <v>12.121704816000001</v>
      </c>
      <c r="AC87">
        <v>8.9164694943999976</v>
      </c>
      <c r="AD87">
        <v>11.226333560000002</v>
      </c>
      <c r="AE87">
        <v>15.1671353808</v>
      </c>
      <c r="AF87">
        <v>6.049999999999998</v>
      </c>
      <c r="AG87">
        <v>11.7958464</v>
      </c>
      <c r="AH87">
        <v>46.718767680000006</v>
      </c>
      <c r="AI87">
        <v>5.8583460000000001</v>
      </c>
      <c r="AJ87">
        <v>0</v>
      </c>
      <c r="AK87">
        <v>15.571999999999997</v>
      </c>
      <c r="AL87">
        <v>0</v>
      </c>
      <c r="AM87">
        <v>1.2269947619047619</v>
      </c>
      <c r="AN87">
        <v>0.68867999999999996</v>
      </c>
      <c r="AO87">
        <v>7.3061352000000008</v>
      </c>
      <c r="AP87">
        <v>2.90827992</v>
      </c>
      <c r="AQ87">
        <v>10.438199999999998</v>
      </c>
      <c r="AR87">
        <v>14.903116799999999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31.269479340751101</v>
      </c>
      <c r="BB87">
        <f t="shared" si="1"/>
        <v>877.7270267623702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2.9443938741958542</v>
      </c>
      <c r="L88">
        <v>460.92711835954827</v>
      </c>
      <c r="M88">
        <v>24.543689320388349</v>
      </c>
      <c r="N88">
        <v>36.240190705830777</v>
      </c>
      <c r="O88">
        <v>0</v>
      </c>
      <c r="P88">
        <v>42.337260787992498</v>
      </c>
      <c r="Q88">
        <v>5.7834950495049506</v>
      </c>
      <c r="R88">
        <v>10.299768732654949</v>
      </c>
      <c r="S88">
        <v>8.0993164050235489</v>
      </c>
      <c r="T88">
        <v>0</v>
      </c>
      <c r="U88">
        <v>53.531524319672364</v>
      </c>
      <c r="V88">
        <v>6.3577522477522486</v>
      </c>
      <c r="W88">
        <v>13.037999025103582</v>
      </c>
      <c r="X88">
        <v>45.257427533949283</v>
      </c>
      <c r="Y88">
        <v>0</v>
      </c>
      <c r="Z88">
        <v>4.0214116799999999</v>
      </c>
      <c r="AA88">
        <v>12.931030944000002</v>
      </c>
      <c r="AB88">
        <v>12.121704816000001</v>
      </c>
      <c r="AC88">
        <v>8.9164694943999976</v>
      </c>
      <c r="AD88">
        <v>11.226333560000002</v>
      </c>
      <c r="AE88">
        <v>15.1671353808</v>
      </c>
      <c r="AF88">
        <v>6.049999999999998</v>
      </c>
      <c r="AG88">
        <v>11.7958464</v>
      </c>
      <c r="AH88">
        <v>46.718767680000006</v>
      </c>
      <c r="AI88">
        <v>5.8583460000000001</v>
      </c>
      <c r="AJ88">
        <v>0</v>
      </c>
      <c r="AK88">
        <v>15.571999999999997</v>
      </c>
      <c r="AL88">
        <v>0</v>
      </c>
      <c r="AM88">
        <v>1.2269947619047619</v>
      </c>
      <c r="AN88">
        <v>0.68867999999999996</v>
      </c>
      <c r="AO88">
        <v>7.3061352000000008</v>
      </c>
      <c r="AP88">
        <v>2.90827992</v>
      </c>
      <c r="AQ88">
        <v>10.438199999999998</v>
      </c>
      <c r="AR88">
        <v>14.903116799999999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31.269479340751101</v>
      </c>
      <c r="BB88">
        <f t="shared" si="1"/>
        <v>877.7270267623702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2.9443938741958542</v>
      </c>
      <c r="L89">
        <v>460.92711835954827</v>
      </c>
      <c r="M89">
        <v>24.543689320388349</v>
      </c>
      <c r="N89">
        <v>36.240190705830777</v>
      </c>
      <c r="O89">
        <v>0</v>
      </c>
      <c r="P89">
        <v>42.337260787992498</v>
      </c>
      <c r="Q89">
        <v>5.7834950495049506</v>
      </c>
      <c r="R89">
        <v>10.299768732654949</v>
      </c>
      <c r="S89">
        <v>8.0993164050235489</v>
      </c>
      <c r="T89">
        <v>0</v>
      </c>
      <c r="U89">
        <v>53.531524319672364</v>
      </c>
      <c r="V89">
        <v>6.3577522477522486</v>
      </c>
      <c r="W89">
        <v>13.037999025103582</v>
      </c>
      <c r="X89">
        <v>45.257427533949283</v>
      </c>
      <c r="Y89">
        <v>0</v>
      </c>
      <c r="Z89">
        <v>4.0214116799999999</v>
      </c>
      <c r="AA89">
        <v>12.931030944000002</v>
      </c>
      <c r="AB89">
        <v>12.121704816000001</v>
      </c>
      <c r="AC89">
        <v>8.9164694943999976</v>
      </c>
      <c r="AD89">
        <v>11.226333560000002</v>
      </c>
      <c r="AE89">
        <v>15.1671353808</v>
      </c>
      <c r="AF89">
        <v>6.049999999999998</v>
      </c>
      <c r="AG89">
        <v>11.7958464</v>
      </c>
      <c r="AH89">
        <v>46.718767680000006</v>
      </c>
      <c r="AI89">
        <v>5.8583460000000001</v>
      </c>
      <c r="AJ89">
        <v>0</v>
      </c>
      <c r="AK89">
        <v>15.571999999999997</v>
      </c>
      <c r="AL89">
        <v>0</v>
      </c>
      <c r="AM89">
        <v>1.2269947619047619</v>
      </c>
      <c r="AN89">
        <v>0.68867999999999996</v>
      </c>
      <c r="AO89">
        <v>7.3061352000000008</v>
      </c>
      <c r="AP89">
        <v>2.90827992</v>
      </c>
      <c r="AQ89">
        <v>10.438199999999998</v>
      </c>
      <c r="AR89">
        <v>14.903116799999999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31.269479340751101</v>
      </c>
      <c r="BB89">
        <f t="shared" si="1"/>
        <v>877.7270267623702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2.9443938741958542</v>
      </c>
      <c r="L90">
        <v>460.92711835954827</v>
      </c>
      <c r="M90">
        <v>24.543689320388349</v>
      </c>
      <c r="N90">
        <v>36.240190705830777</v>
      </c>
      <c r="O90">
        <v>0</v>
      </c>
      <c r="P90">
        <v>42.337260787992498</v>
      </c>
      <c r="Q90">
        <v>5.7834950495049506</v>
      </c>
      <c r="R90">
        <v>10.299768732654949</v>
      </c>
      <c r="S90">
        <v>8.0993164050235489</v>
      </c>
      <c r="T90">
        <v>0</v>
      </c>
      <c r="U90">
        <v>53.531524319672364</v>
      </c>
      <c r="V90">
        <v>6.3577522477522486</v>
      </c>
      <c r="W90">
        <v>13.037999025103582</v>
      </c>
      <c r="X90">
        <v>45.257427533949283</v>
      </c>
      <c r="Y90">
        <v>0</v>
      </c>
      <c r="Z90">
        <v>4.0214116799999999</v>
      </c>
      <c r="AA90">
        <v>12.931030944000002</v>
      </c>
      <c r="AB90">
        <v>12.121704816000001</v>
      </c>
      <c r="AC90">
        <v>8.9164694943999976</v>
      </c>
      <c r="AD90">
        <v>11.226333560000002</v>
      </c>
      <c r="AE90">
        <v>15.1671353808</v>
      </c>
      <c r="AF90">
        <v>6.049999999999998</v>
      </c>
      <c r="AG90">
        <v>11.7958464</v>
      </c>
      <c r="AH90">
        <v>46.718767680000006</v>
      </c>
      <c r="AI90">
        <v>5.8583460000000001</v>
      </c>
      <c r="AJ90">
        <v>0</v>
      </c>
      <c r="AK90">
        <v>15.571999999999997</v>
      </c>
      <c r="AL90">
        <v>0</v>
      </c>
      <c r="AM90">
        <v>1.2269947619047619</v>
      </c>
      <c r="AN90">
        <v>0.68867999999999996</v>
      </c>
      <c r="AO90">
        <v>7.3061352000000008</v>
      </c>
      <c r="AP90">
        <v>2.90827992</v>
      </c>
      <c r="AQ90">
        <v>10.438199999999998</v>
      </c>
      <c r="AR90">
        <v>14.903116799999999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31.269479340751101</v>
      </c>
      <c r="BB90">
        <f t="shared" si="1"/>
        <v>877.7270267623702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2.9443938741958542</v>
      </c>
      <c r="L91">
        <v>460.92711835954827</v>
      </c>
      <c r="M91">
        <v>24.543689320388349</v>
      </c>
      <c r="N91">
        <v>36.240190705830777</v>
      </c>
      <c r="O91">
        <v>0</v>
      </c>
      <c r="P91">
        <v>42.337260787992498</v>
      </c>
      <c r="Q91">
        <v>5.7834950495049506</v>
      </c>
      <c r="R91">
        <v>10.299768732654949</v>
      </c>
      <c r="S91">
        <v>8.0993164050235489</v>
      </c>
      <c r="T91">
        <v>0</v>
      </c>
      <c r="U91">
        <v>53.531524319672364</v>
      </c>
      <c r="V91">
        <v>6.3577522477522486</v>
      </c>
      <c r="W91">
        <v>13.215999038692624</v>
      </c>
      <c r="X91">
        <v>45.257427533949283</v>
      </c>
      <c r="Y91">
        <v>0</v>
      </c>
      <c r="Z91">
        <v>6.0321175199999999</v>
      </c>
      <c r="AA91">
        <v>12.931030944000002</v>
      </c>
      <c r="AB91">
        <v>12.121704816000001</v>
      </c>
      <c r="AC91">
        <v>9.3762988800000002</v>
      </c>
      <c r="AD91">
        <v>11.834257760000002</v>
      </c>
      <c r="AE91">
        <v>15.1671353808</v>
      </c>
      <c r="AF91">
        <v>9.0749999999999993</v>
      </c>
      <c r="AG91">
        <v>11.7958464</v>
      </c>
      <c r="AH91">
        <v>47.416062719999999</v>
      </c>
      <c r="AI91">
        <v>9.5686318000000004</v>
      </c>
      <c r="AJ91">
        <v>0</v>
      </c>
      <c r="AK91">
        <v>15.571999999999997</v>
      </c>
      <c r="AL91">
        <v>0</v>
      </c>
      <c r="AM91">
        <v>4.8261793968253963</v>
      </c>
      <c r="AN91">
        <v>0.68867999999999996</v>
      </c>
      <c r="AO91">
        <v>7.3061352000000008</v>
      </c>
      <c r="AP91">
        <v>2.90827992</v>
      </c>
      <c r="AQ91">
        <v>10.438199999999998</v>
      </c>
      <c r="AR91">
        <v>14.903116799999999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31.760994264003937</v>
      </c>
      <c r="BB91">
        <f t="shared" si="1"/>
        <v>891.52373675322735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2.9443938741958542</v>
      </c>
      <c r="L92">
        <v>460.92711835954827</v>
      </c>
      <c r="M92">
        <v>24.543689320388349</v>
      </c>
      <c r="N92">
        <v>36.240190705830777</v>
      </c>
      <c r="O92">
        <v>0</v>
      </c>
      <c r="P92">
        <v>42.337260787992498</v>
      </c>
      <c r="Q92">
        <v>5.7834950495049506</v>
      </c>
      <c r="R92">
        <v>10.299768732654949</v>
      </c>
      <c r="S92">
        <v>8.0993164050235489</v>
      </c>
      <c r="T92">
        <v>0</v>
      </c>
      <c r="U92">
        <v>53.531524319672364</v>
      </c>
      <c r="V92">
        <v>6.3577522477522486</v>
      </c>
      <c r="W92">
        <v>13.215999038692624</v>
      </c>
      <c r="X92">
        <v>45.257427533949283</v>
      </c>
      <c r="Y92">
        <v>0</v>
      </c>
      <c r="Z92">
        <v>6.0321175199999999</v>
      </c>
      <c r="AA92">
        <v>12.931030944000002</v>
      </c>
      <c r="AB92">
        <v>12.121704816000001</v>
      </c>
      <c r="AC92">
        <v>9.3762988800000002</v>
      </c>
      <c r="AD92">
        <v>11.834257760000002</v>
      </c>
      <c r="AE92">
        <v>15.1671353808</v>
      </c>
      <c r="AF92">
        <v>9.0749999999999993</v>
      </c>
      <c r="AG92">
        <v>11.7958464</v>
      </c>
      <c r="AH92">
        <v>47.416062719999999</v>
      </c>
      <c r="AI92">
        <v>9.5686318000000004</v>
      </c>
      <c r="AJ92">
        <v>0</v>
      </c>
      <c r="AK92">
        <v>15.571999999999997</v>
      </c>
      <c r="AL92">
        <v>0</v>
      </c>
      <c r="AM92">
        <v>4.8261793968253963</v>
      </c>
      <c r="AN92">
        <v>0.68867999999999996</v>
      </c>
      <c r="AO92">
        <v>7.3061352000000008</v>
      </c>
      <c r="AP92">
        <v>2.90827992</v>
      </c>
      <c r="AQ92">
        <v>10.438199999999998</v>
      </c>
      <c r="AR92">
        <v>14.903116799999999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31.760994264003937</v>
      </c>
      <c r="BB92">
        <f t="shared" si="1"/>
        <v>891.52373675322735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2.9443938741958542</v>
      </c>
      <c r="L93">
        <v>460.92711835954827</v>
      </c>
      <c r="M93">
        <v>24.543689320388349</v>
      </c>
      <c r="N93">
        <v>36.240190705830777</v>
      </c>
      <c r="O93">
        <v>0</v>
      </c>
      <c r="P93">
        <v>42.337260787992498</v>
      </c>
      <c r="Q93">
        <v>5.7906745464540954</v>
      </c>
      <c r="R93">
        <v>10.299768732654949</v>
      </c>
      <c r="S93">
        <v>8.0993164050235489</v>
      </c>
      <c r="T93">
        <v>0</v>
      </c>
      <c r="U93">
        <v>53.531524319672364</v>
      </c>
      <c r="V93">
        <v>6.3577522477522486</v>
      </c>
      <c r="W93">
        <v>13.215999038692624</v>
      </c>
      <c r="X93">
        <v>45.257427533949283</v>
      </c>
      <c r="Y93">
        <v>0</v>
      </c>
      <c r="Z93">
        <v>6.0321175199999999</v>
      </c>
      <c r="AA93">
        <v>12.931030944000002</v>
      </c>
      <c r="AB93">
        <v>12.121704816000001</v>
      </c>
      <c r="AC93">
        <v>9.3762988800000002</v>
      </c>
      <c r="AD93">
        <v>11.834257760000002</v>
      </c>
      <c r="AE93">
        <v>15.1671353808</v>
      </c>
      <c r="AF93">
        <v>9.0749999999999993</v>
      </c>
      <c r="AG93">
        <v>11.7958464</v>
      </c>
      <c r="AH93">
        <v>47.416062719999999</v>
      </c>
      <c r="AI93">
        <v>9.5686318000000004</v>
      </c>
      <c r="AJ93">
        <v>0</v>
      </c>
      <c r="AK93">
        <v>15.571999999999997</v>
      </c>
      <c r="AL93">
        <v>0</v>
      </c>
      <c r="AM93">
        <v>4.8261793968253963</v>
      </c>
      <c r="AN93">
        <v>0.68867999999999996</v>
      </c>
      <c r="AO93">
        <v>7.3061352000000008</v>
      </c>
      <c r="AP93">
        <v>2.90827992</v>
      </c>
      <c r="AQ93">
        <v>10.438199999999998</v>
      </c>
      <c r="AR93">
        <v>14.903116799999999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31.761241238622784</v>
      </c>
      <c r="BB93">
        <f t="shared" si="1"/>
        <v>891.53066927555767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2.9443938741958542</v>
      </c>
      <c r="L94">
        <v>460.92711835954827</v>
      </c>
      <c r="M94">
        <v>24.543689320388349</v>
      </c>
      <c r="N94">
        <v>36.240190705830777</v>
      </c>
      <c r="O94">
        <v>0</v>
      </c>
      <c r="P94">
        <v>42.337260787992498</v>
      </c>
      <c r="Q94">
        <v>5.7906745464540954</v>
      </c>
      <c r="R94">
        <v>10.299768732654949</v>
      </c>
      <c r="S94">
        <v>8.0993164050235489</v>
      </c>
      <c r="T94">
        <v>0</v>
      </c>
      <c r="U94">
        <v>53.531524319672364</v>
      </c>
      <c r="V94">
        <v>6.3577522477522486</v>
      </c>
      <c r="W94">
        <v>13.215999038692624</v>
      </c>
      <c r="X94">
        <v>45.257427533949283</v>
      </c>
      <c r="Y94">
        <v>0</v>
      </c>
      <c r="Z94">
        <v>6.0321175199999999</v>
      </c>
      <c r="AA94">
        <v>12.931030944000002</v>
      </c>
      <c r="AB94">
        <v>12.121704816000001</v>
      </c>
      <c r="AC94">
        <v>9.3762988800000002</v>
      </c>
      <c r="AD94">
        <v>11.834257760000002</v>
      </c>
      <c r="AE94">
        <v>15.1671353808</v>
      </c>
      <c r="AF94">
        <v>9.0749999999999993</v>
      </c>
      <c r="AG94">
        <v>11.7958464</v>
      </c>
      <c r="AH94">
        <v>47.416062719999999</v>
      </c>
      <c r="AI94">
        <v>9.5686318000000004</v>
      </c>
      <c r="AJ94">
        <v>0</v>
      </c>
      <c r="AK94">
        <v>15.571999999999997</v>
      </c>
      <c r="AL94">
        <v>0</v>
      </c>
      <c r="AM94">
        <v>4.0899825396825396</v>
      </c>
      <c r="AN94">
        <v>0.68867999999999996</v>
      </c>
      <c r="AO94">
        <v>7.3061352000000008</v>
      </c>
      <c r="AP94">
        <v>2.90827992</v>
      </c>
      <c r="AQ94">
        <v>10.438199999999998</v>
      </c>
      <c r="AR94">
        <v>14.903116799999999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31.735916177194209</v>
      </c>
      <c r="BB94">
        <f t="shared" si="1"/>
        <v>890.81979747984337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2.9443938741958542</v>
      </c>
      <c r="L95">
        <v>460.92711835954827</v>
      </c>
      <c r="M95">
        <v>24.543689320388349</v>
      </c>
      <c r="N95">
        <v>36.240190705830777</v>
      </c>
      <c r="O95">
        <v>0</v>
      </c>
      <c r="P95">
        <v>42.337260787992498</v>
      </c>
      <c r="Q95">
        <v>5.7906745464540954</v>
      </c>
      <c r="R95">
        <v>10.299768732654949</v>
      </c>
      <c r="S95">
        <v>8.0993164050235489</v>
      </c>
      <c r="T95">
        <v>0</v>
      </c>
      <c r="U95">
        <v>53.531524319672364</v>
      </c>
      <c r="V95">
        <v>6.3577522477522486</v>
      </c>
      <c r="W95">
        <v>13.215999038692624</v>
      </c>
      <c r="X95">
        <v>45.257427533949283</v>
      </c>
      <c r="Y95">
        <v>0</v>
      </c>
      <c r="Z95">
        <v>4.0214116799999999</v>
      </c>
      <c r="AA95">
        <v>12.931030944000002</v>
      </c>
      <c r="AB95">
        <v>12.121704816000001</v>
      </c>
      <c r="AC95">
        <v>8.9164694943999976</v>
      </c>
      <c r="AD95">
        <v>11.226333560000002</v>
      </c>
      <c r="AE95">
        <v>15.1671353808</v>
      </c>
      <c r="AF95">
        <v>2.7829999999999995</v>
      </c>
      <c r="AG95">
        <v>11.7958464</v>
      </c>
      <c r="AH95">
        <v>46.718767680000006</v>
      </c>
      <c r="AI95">
        <v>9.5686318000000004</v>
      </c>
      <c r="AJ95">
        <v>0</v>
      </c>
      <c r="AK95">
        <v>15.571999999999997</v>
      </c>
      <c r="AL95">
        <v>0</v>
      </c>
      <c r="AM95">
        <v>2.9447874285714279</v>
      </c>
      <c r="AN95">
        <v>0.68867999999999996</v>
      </c>
      <c r="AO95">
        <v>7.3061352000000008</v>
      </c>
      <c r="AP95">
        <v>2.90827992</v>
      </c>
      <c r="AQ95">
        <v>10.438199999999998</v>
      </c>
      <c r="AR95">
        <v>14.903116799999999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31.350190210066192</v>
      </c>
      <c r="BB95">
        <f t="shared" si="1"/>
        <v>879.99257387026023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2.9443938741958542</v>
      </c>
      <c r="L96">
        <v>460.92711835954827</v>
      </c>
      <c r="M96">
        <v>23.011599005799503</v>
      </c>
      <c r="N96">
        <v>36.240190705830777</v>
      </c>
      <c r="O96">
        <v>0</v>
      </c>
      <c r="P96">
        <v>42.337260787992498</v>
      </c>
      <c r="Q96">
        <v>5.7906745464540954</v>
      </c>
      <c r="R96">
        <v>10.299768732654949</v>
      </c>
      <c r="S96">
        <v>8.0993164050235489</v>
      </c>
      <c r="T96">
        <v>0</v>
      </c>
      <c r="U96">
        <v>53.531524319672364</v>
      </c>
      <c r="V96">
        <v>6.3577522477522486</v>
      </c>
      <c r="W96">
        <v>13.215999038692624</v>
      </c>
      <c r="X96">
        <v>45.257427533949283</v>
      </c>
      <c r="Y96">
        <v>0</v>
      </c>
      <c r="Z96">
        <v>4.0214116799999999</v>
      </c>
      <c r="AA96">
        <v>12.931030944000002</v>
      </c>
      <c r="AB96">
        <v>12.121704816000001</v>
      </c>
      <c r="AC96">
        <v>8.9164694943999976</v>
      </c>
      <c r="AD96">
        <v>11.226333560000002</v>
      </c>
      <c r="AE96">
        <v>15.1671353808</v>
      </c>
      <c r="AF96">
        <v>2.7225000000000001</v>
      </c>
      <c r="AG96">
        <v>11.7958464</v>
      </c>
      <c r="AH96">
        <v>46.718767680000006</v>
      </c>
      <c r="AI96">
        <v>9.5686318000000004</v>
      </c>
      <c r="AJ96">
        <v>0</v>
      </c>
      <c r="AK96">
        <v>15.571999999999997</v>
      </c>
      <c r="AL96">
        <v>0</v>
      </c>
      <c r="AM96">
        <v>0</v>
      </c>
      <c r="AN96">
        <v>0.68867999999999996</v>
      </c>
      <c r="AO96">
        <v>7.3061352000000008</v>
      </c>
      <c r="AP96">
        <v>2.90827992</v>
      </c>
      <c r="AQ96">
        <v>10.438199999999998</v>
      </c>
      <c r="AR96">
        <v>14.903116799999999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31.194104759325345</v>
      </c>
      <c r="BB96">
        <f t="shared" si="1"/>
        <v>875.61128157784071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2.9443938741958542</v>
      </c>
      <c r="L97">
        <v>460.92711835954827</v>
      </c>
      <c r="M97">
        <v>23.011599005799503</v>
      </c>
      <c r="N97">
        <v>36.240190705830777</v>
      </c>
      <c r="O97">
        <v>0</v>
      </c>
      <c r="P97">
        <v>42.337260787992498</v>
      </c>
      <c r="Q97">
        <v>5.7803155579989012</v>
      </c>
      <c r="R97">
        <v>10.299768732654949</v>
      </c>
      <c r="S97">
        <v>8.0993164050235489</v>
      </c>
      <c r="T97">
        <v>0</v>
      </c>
      <c r="U97">
        <v>53.531524319672364</v>
      </c>
      <c r="V97">
        <v>6.3577522477522486</v>
      </c>
      <c r="W97">
        <v>13.215999038692624</v>
      </c>
      <c r="X97">
        <v>45.257427533949283</v>
      </c>
      <c r="Y97">
        <v>0</v>
      </c>
      <c r="Z97">
        <v>4.0214116799999999</v>
      </c>
      <c r="AA97">
        <v>12.931030944000002</v>
      </c>
      <c r="AB97">
        <v>12.121704816000001</v>
      </c>
      <c r="AC97">
        <v>8.9164694943999976</v>
      </c>
      <c r="AD97">
        <v>11.226333560000002</v>
      </c>
      <c r="AE97">
        <v>15.1671353808</v>
      </c>
      <c r="AF97">
        <v>2.7225000000000001</v>
      </c>
      <c r="AG97">
        <v>11.7958464</v>
      </c>
      <c r="AH97">
        <v>46.718767680000006</v>
      </c>
      <c r="AI97">
        <v>5.6630678000000003</v>
      </c>
      <c r="AJ97">
        <v>0</v>
      </c>
      <c r="AK97">
        <v>15.571999999999997</v>
      </c>
      <c r="AL97">
        <v>0</v>
      </c>
      <c r="AM97">
        <v>0</v>
      </c>
      <c r="AN97">
        <v>0.68867999999999996</v>
      </c>
      <c r="AO97">
        <v>7.3061352000000008</v>
      </c>
      <c r="AP97">
        <v>2.90827992</v>
      </c>
      <c r="AQ97">
        <v>10.438199999999998</v>
      </c>
      <c r="AR97">
        <v>14.903116799999999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31.059397008632434</v>
      </c>
      <c r="BB97">
        <f t="shared" si="1"/>
        <v>871.83006634007836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2.9443938741958542</v>
      </c>
      <c r="L98">
        <v>460.92711835954827</v>
      </c>
      <c r="M98">
        <v>23.011599005799503</v>
      </c>
      <c r="N98">
        <v>36.240190705830777</v>
      </c>
      <c r="O98">
        <v>0</v>
      </c>
      <c r="P98">
        <v>42.337260787992498</v>
      </c>
      <c r="Q98">
        <v>5.7803155579989012</v>
      </c>
      <c r="R98">
        <v>10.299768732654949</v>
      </c>
      <c r="S98">
        <v>8.0993164050235489</v>
      </c>
      <c r="T98">
        <v>0</v>
      </c>
      <c r="U98">
        <v>53.531524319672364</v>
      </c>
      <c r="V98">
        <v>6.3577522477522486</v>
      </c>
      <c r="W98">
        <v>13.215999038692624</v>
      </c>
      <c r="X98">
        <v>45.257427533949283</v>
      </c>
      <c r="Y98">
        <v>0</v>
      </c>
      <c r="Z98">
        <v>4.0214116799999999</v>
      </c>
      <c r="AA98">
        <v>12.931030944000002</v>
      </c>
      <c r="AB98">
        <v>12.121704816000001</v>
      </c>
      <c r="AC98">
        <v>8.9164694943999976</v>
      </c>
      <c r="AD98">
        <v>11.226333560000002</v>
      </c>
      <c r="AE98">
        <v>15.1671353808</v>
      </c>
      <c r="AF98">
        <v>2.7225000000000001</v>
      </c>
      <c r="AG98">
        <v>11.7958464</v>
      </c>
      <c r="AH98">
        <v>46.718767680000006</v>
      </c>
      <c r="AI98">
        <v>5.6630678000000003</v>
      </c>
      <c r="AJ98">
        <v>0</v>
      </c>
      <c r="AK98">
        <v>15.571999999999997</v>
      </c>
      <c r="AL98">
        <v>0</v>
      </c>
      <c r="AM98">
        <v>0</v>
      </c>
      <c r="AN98">
        <v>0.68867999999999996</v>
      </c>
      <c r="AO98">
        <v>7.3061352000000008</v>
      </c>
      <c r="AP98">
        <v>2.90827992</v>
      </c>
      <c r="AQ98">
        <v>10.438199999999998</v>
      </c>
      <c r="AR98">
        <v>14.903116799999999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31.059397008632434</v>
      </c>
      <c r="BB98">
        <f t="shared" si="1"/>
        <v>871.83006634007836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3.8200000000000005E-3</v>
      </c>
      <c r="H99">
        <f t="shared" si="2"/>
        <v>0</v>
      </c>
      <c r="I99">
        <f t="shared" si="2"/>
        <v>3.3801869158878503E-4</v>
      </c>
      <c r="J99">
        <f t="shared" si="2"/>
        <v>4.7044914933837431E-2</v>
      </c>
      <c r="K99">
        <f t="shared" si="2"/>
        <v>5.4227204247266653E-2</v>
      </c>
      <c r="L99">
        <f t="shared" si="2"/>
        <v>9.637896626339602</v>
      </c>
      <c r="M99">
        <f t="shared" si="2"/>
        <v>0.60091506651879067</v>
      </c>
      <c r="N99">
        <f t="shared" si="2"/>
        <v>0.86976457693993769</v>
      </c>
      <c r="O99">
        <f t="shared" si="2"/>
        <v>0</v>
      </c>
      <c r="P99">
        <f t="shared" si="2"/>
        <v>1.0160942589118189</v>
      </c>
      <c r="Q99">
        <f t="shared" si="2"/>
        <v>0.12688733809016117</v>
      </c>
      <c r="R99">
        <f t="shared" si="2"/>
        <v>0.22037768719889986</v>
      </c>
      <c r="S99">
        <f t="shared" si="2"/>
        <v>0.16843645343171743</v>
      </c>
      <c r="T99">
        <f t="shared" si="2"/>
        <v>0</v>
      </c>
      <c r="U99">
        <f t="shared" si="2"/>
        <v>1.3568080424016442</v>
      </c>
      <c r="V99">
        <f t="shared" si="2"/>
        <v>0.12556560689310711</v>
      </c>
      <c r="W99">
        <f t="shared" si="2"/>
        <v>0.26778498825622954</v>
      </c>
      <c r="X99">
        <f t="shared" si="2"/>
        <v>1.0861782608147839</v>
      </c>
      <c r="Y99">
        <f t="shared" si="2"/>
        <v>0</v>
      </c>
      <c r="Z99">
        <f t="shared" si="2"/>
        <v>6.8958132099999972E-2</v>
      </c>
      <c r="AA99">
        <f t="shared" si="2"/>
        <v>0.31034474265599976</v>
      </c>
      <c r="AB99">
        <f t="shared" si="2"/>
        <v>0.29092091558400002</v>
      </c>
      <c r="AC99">
        <f t="shared" si="2"/>
        <v>0.21537475602239994</v>
      </c>
      <c r="AD99">
        <f t="shared" si="2"/>
        <v>0.27125577804000056</v>
      </c>
      <c r="AE99">
        <f t="shared" si="2"/>
        <v>0.36401124913919924</v>
      </c>
      <c r="AF99">
        <f t="shared" si="2"/>
        <v>7.4808249999999979E-2</v>
      </c>
      <c r="AG99">
        <f t="shared" si="2"/>
        <v>0.28310031359999982</v>
      </c>
      <c r="AH99">
        <f t="shared" si="2"/>
        <v>1.1233423094399992</v>
      </c>
      <c r="AI99">
        <f t="shared" si="2"/>
        <v>0.24478122370000011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4.3965267310317489E-2</v>
      </c>
      <c r="AN99">
        <f t="shared" si="2"/>
        <v>1.6183979999999997E-2</v>
      </c>
      <c r="AO99">
        <f t="shared" si="2"/>
        <v>0.17379130859999989</v>
      </c>
      <c r="AP99">
        <f t="shared" si="2"/>
        <v>8.0527912919999931E-2</v>
      </c>
      <c r="AQ99">
        <f t="shared" si="2"/>
        <v>9.7809799999999947E-2</v>
      </c>
      <c r="AR99">
        <f t="shared" si="2"/>
        <v>0.36224735039999989</v>
      </c>
      <c r="AS99">
        <f t="shared" si="2"/>
        <v>0.2349460486619997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3.3801869158878503E-4</v>
      </c>
      <c r="AY99">
        <f t="shared" si="2"/>
        <v>0</v>
      </c>
      <c r="AZ99">
        <f t="shared" si="2"/>
        <v>0</v>
      </c>
      <c r="BA99">
        <f t="shared" si="2"/>
        <v>0.69531255189795071</v>
      </c>
      <c r="BB99">
        <f t="shared" si="1"/>
        <v>19.517261848636934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72.05</v>
      </c>
      <c r="BA3">
        <v>2.4700000000000131</v>
      </c>
      <c r="BB3">
        <f>SUM(B3:AZ3)-BA3</f>
        <v>69.579999999999984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72.05</v>
      </c>
      <c r="BA4">
        <v>2.4700000000000131</v>
      </c>
      <c r="BB4">
        <f t="shared" ref="BB4:BB67" si="0">SUM(B4:AZ4)-BA4</f>
        <v>69.579999999999984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72.47</v>
      </c>
      <c r="BA5">
        <v>2.4900000000000091</v>
      </c>
      <c r="BB5">
        <f t="shared" si="0"/>
        <v>69.97999999999999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72.47</v>
      </c>
      <c r="BA6">
        <v>2.4900000000000091</v>
      </c>
      <c r="BB6">
        <f t="shared" si="0"/>
        <v>69.97999999999999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72.88</v>
      </c>
      <c r="BA7">
        <v>2.5000000000000142</v>
      </c>
      <c r="BB7">
        <f t="shared" si="0"/>
        <v>70.379999999999981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72.88</v>
      </c>
      <c r="BA8">
        <v>2.5000000000000142</v>
      </c>
      <c r="BB8">
        <f t="shared" si="0"/>
        <v>70.379999999999981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73.3</v>
      </c>
      <c r="BA9">
        <v>2.5200000000000102</v>
      </c>
      <c r="BB9">
        <f t="shared" si="0"/>
        <v>70.779999999999987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73.3</v>
      </c>
      <c r="BA10">
        <v>2.5200000000000102</v>
      </c>
      <c r="BB10">
        <f t="shared" si="0"/>
        <v>70.779999999999987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74.14</v>
      </c>
      <c r="BA11">
        <v>2.5700000000000074</v>
      </c>
      <c r="BB11">
        <f t="shared" si="0"/>
        <v>71.569999999999993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74.14</v>
      </c>
      <c r="BA12">
        <v>2.5700000000000074</v>
      </c>
      <c r="BB12">
        <f t="shared" si="0"/>
        <v>71.569999999999993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74.55</v>
      </c>
      <c r="BA13">
        <v>2.5799999999999983</v>
      </c>
      <c r="BB13">
        <f t="shared" si="0"/>
        <v>71.97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74.67</v>
      </c>
      <c r="BA14">
        <v>2.5799999999999983</v>
      </c>
      <c r="BB14">
        <f t="shared" si="0"/>
        <v>72.09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75.069999999999993</v>
      </c>
      <c r="BA15">
        <v>2.5999999999999943</v>
      </c>
      <c r="BB15">
        <f t="shared" si="0"/>
        <v>72.47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75.179999999999993</v>
      </c>
      <c r="BA16">
        <v>2.6099999999999994</v>
      </c>
      <c r="BB16">
        <f t="shared" si="0"/>
        <v>72.569999999999993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75.67</v>
      </c>
      <c r="BA17">
        <v>2.6200000000000045</v>
      </c>
      <c r="BB17">
        <f t="shared" si="0"/>
        <v>73.05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75.67</v>
      </c>
      <c r="BA18">
        <v>2.6200000000000045</v>
      </c>
      <c r="BB18">
        <f t="shared" si="0"/>
        <v>73.05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75.470000000000013</v>
      </c>
      <c r="BA19">
        <v>2.6200000000000045</v>
      </c>
      <c r="BB19">
        <f t="shared" si="0"/>
        <v>72.850000000000009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75.470000000000013</v>
      </c>
      <c r="BA20">
        <v>2.6200000000000045</v>
      </c>
      <c r="BB20">
        <f t="shared" si="0"/>
        <v>72.850000000000009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75.240000000000009</v>
      </c>
      <c r="BA21">
        <v>2.6099999999999994</v>
      </c>
      <c r="BB21">
        <f t="shared" si="0"/>
        <v>72.63000000000001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75.240000000000009</v>
      </c>
      <c r="BA22">
        <v>2.6099999999999994</v>
      </c>
      <c r="BB22">
        <f t="shared" si="0"/>
        <v>72.63000000000001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75.240000000000009</v>
      </c>
      <c r="BA23">
        <v>2.6099999999999994</v>
      </c>
      <c r="BB23">
        <f t="shared" si="0"/>
        <v>72.63000000000001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75.240000000000009</v>
      </c>
      <c r="BA24">
        <v>2.6099999999999994</v>
      </c>
      <c r="BB24">
        <f t="shared" si="0"/>
        <v>72.63000000000001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75.470000000000013</v>
      </c>
      <c r="BA25">
        <v>2.6200000000000045</v>
      </c>
      <c r="BB25">
        <f t="shared" si="0"/>
        <v>72.850000000000009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75.58</v>
      </c>
      <c r="BA26">
        <v>2.6200000000000045</v>
      </c>
      <c r="BB26">
        <f t="shared" si="0"/>
        <v>72.959999999999994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76.070000000000007</v>
      </c>
      <c r="BA27">
        <v>2.6200000000000188</v>
      </c>
      <c r="BB27">
        <f t="shared" si="0"/>
        <v>73.449999999999989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76.89</v>
      </c>
      <c r="BA28">
        <v>2.6500000000000199</v>
      </c>
      <c r="BB28">
        <f t="shared" si="0"/>
        <v>74.239999999999981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77.150000000000006</v>
      </c>
      <c r="BA29">
        <v>2.660000000000025</v>
      </c>
      <c r="BB29">
        <f t="shared" si="0"/>
        <v>74.489999999999981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77.150000000000006</v>
      </c>
      <c r="BA30">
        <v>2.660000000000025</v>
      </c>
      <c r="BB30">
        <f t="shared" si="0"/>
        <v>74.489999999999981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76.930000000000007</v>
      </c>
      <c r="BA31">
        <v>2.660000000000025</v>
      </c>
      <c r="BB31">
        <f t="shared" si="0"/>
        <v>74.269999999999982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77.05</v>
      </c>
      <c r="BA32">
        <v>2.6600000000000108</v>
      </c>
      <c r="BB32">
        <f t="shared" si="0"/>
        <v>74.389999999999986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77.05</v>
      </c>
      <c r="BA33">
        <v>2.6600000000000108</v>
      </c>
      <c r="BB33">
        <f t="shared" si="0"/>
        <v>74.389999999999986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77.05</v>
      </c>
      <c r="BA34">
        <v>2.6600000000000108</v>
      </c>
      <c r="BB34">
        <f t="shared" si="0"/>
        <v>74.389999999999986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76.989999999999995</v>
      </c>
      <c r="BA35">
        <v>2.6600000000000108</v>
      </c>
      <c r="BB35">
        <f t="shared" si="0"/>
        <v>74.329999999999984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76.989999999999995</v>
      </c>
      <c r="BA36">
        <v>2.6600000000000108</v>
      </c>
      <c r="BB36">
        <f t="shared" si="0"/>
        <v>74.329999999999984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76.989999999999995</v>
      </c>
      <c r="BA37">
        <v>2.6600000000000108</v>
      </c>
      <c r="BB37">
        <f t="shared" si="0"/>
        <v>74.329999999999984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76.989999999999995</v>
      </c>
      <c r="BA38">
        <v>2.6600000000000108</v>
      </c>
      <c r="BB38">
        <f t="shared" si="0"/>
        <v>74.329999999999984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76.989999999999995</v>
      </c>
      <c r="BA39">
        <v>2.6600000000000108</v>
      </c>
      <c r="BB39">
        <f t="shared" si="0"/>
        <v>74.329999999999984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76.989999999999995</v>
      </c>
      <c r="BA40">
        <v>2.6600000000000108</v>
      </c>
      <c r="BB40">
        <f t="shared" si="0"/>
        <v>74.329999999999984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76.989999999999995</v>
      </c>
      <c r="BA41">
        <v>2.6600000000000108</v>
      </c>
      <c r="BB41">
        <f t="shared" si="0"/>
        <v>74.329999999999984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77.09</v>
      </c>
      <c r="BA42">
        <v>2.660000000000025</v>
      </c>
      <c r="BB42">
        <f t="shared" si="0"/>
        <v>74.429999999999978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76.58</v>
      </c>
      <c r="BA43">
        <v>2.6400000000000148</v>
      </c>
      <c r="BB43">
        <f t="shared" si="0"/>
        <v>73.939999999999984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76.960000000000008</v>
      </c>
      <c r="BA44">
        <v>2.6500000000000341</v>
      </c>
      <c r="BB44">
        <f t="shared" si="0"/>
        <v>74.309999999999974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76.800000000000011</v>
      </c>
      <c r="BA45">
        <v>2.640000000000029</v>
      </c>
      <c r="BB45">
        <f t="shared" si="0"/>
        <v>74.159999999999982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76.800000000000011</v>
      </c>
      <c r="BA46">
        <v>2.640000000000029</v>
      </c>
      <c r="BB46">
        <f t="shared" si="0"/>
        <v>74.159999999999982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75.72</v>
      </c>
      <c r="BA47">
        <v>2.6100000000000136</v>
      </c>
      <c r="BB47">
        <f t="shared" si="0"/>
        <v>73.109999999999985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75.78</v>
      </c>
      <c r="BA48">
        <v>2.6100000000000136</v>
      </c>
      <c r="BB48">
        <f t="shared" si="0"/>
        <v>73.169999999999987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75.78</v>
      </c>
      <c r="BA49">
        <v>2.6100000000000136</v>
      </c>
      <c r="BB49">
        <f t="shared" si="0"/>
        <v>73.169999999999987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75.78</v>
      </c>
      <c r="BA50">
        <v>2.6100000000000136</v>
      </c>
      <c r="BB50">
        <f t="shared" si="0"/>
        <v>73.169999999999987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75.740000000000009</v>
      </c>
      <c r="BA51">
        <v>2.6000000000000227</v>
      </c>
      <c r="BB51">
        <f t="shared" si="0"/>
        <v>73.139999999999986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75.710000000000008</v>
      </c>
      <c r="BA52">
        <v>2.6000000000000227</v>
      </c>
      <c r="BB52">
        <f t="shared" si="0"/>
        <v>73.109999999999985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75.870000000000019</v>
      </c>
      <c r="BA53">
        <v>2.6000000000000369</v>
      </c>
      <c r="BB53">
        <f t="shared" si="0"/>
        <v>73.269999999999982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75.740000000000009</v>
      </c>
      <c r="BA54">
        <v>2.6100000000000279</v>
      </c>
      <c r="BB54">
        <f t="shared" si="0"/>
        <v>73.129999999999981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75.850000000000009</v>
      </c>
      <c r="BA55">
        <v>2.6100000000000279</v>
      </c>
      <c r="BB55">
        <f t="shared" si="0"/>
        <v>73.239999999999981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75.850000000000009</v>
      </c>
      <c r="BA56">
        <v>2.6100000000000279</v>
      </c>
      <c r="BB56">
        <f t="shared" si="0"/>
        <v>73.239999999999981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75.850000000000009</v>
      </c>
      <c r="BA57">
        <v>2.6100000000000279</v>
      </c>
      <c r="BB57">
        <f t="shared" si="0"/>
        <v>73.239999999999981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75.850000000000009</v>
      </c>
      <c r="BA58">
        <v>2.6100000000000279</v>
      </c>
      <c r="BB58">
        <f t="shared" si="0"/>
        <v>73.239999999999981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75.850000000000009</v>
      </c>
      <c r="BA59">
        <v>2.6100000000000279</v>
      </c>
      <c r="BB59">
        <f t="shared" si="0"/>
        <v>73.239999999999981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75.850000000000009</v>
      </c>
      <c r="BA60">
        <v>2.6100000000000279</v>
      </c>
      <c r="BB60">
        <f t="shared" si="0"/>
        <v>73.239999999999981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75.960000000000008</v>
      </c>
      <c r="BA61">
        <v>2.6100000000000279</v>
      </c>
      <c r="BB61">
        <f t="shared" si="0"/>
        <v>73.34999999999998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75.930000000000007</v>
      </c>
      <c r="BA62">
        <v>2.6200000000000188</v>
      </c>
      <c r="BB62">
        <f t="shared" si="0"/>
        <v>73.309999999999988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76.27000000000001</v>
      </c>
      <c r="BA63">
        <v>2.6300000000000239</v>
      </c>
      <c r="BB63">
        <f t="shared" si="0"/>
        <v>73.639999999999986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76.680000000000007</v>
      </c>
      <c r="BA64">
        <v>2.6400000000000148</v>
      </c>
      <c r="BB64">
        <f t="shared" si="0"/>
        <v>74.039999999999992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76.320000000000007</v>
      </c>
      <c r="BA65">
        <v>2.6300000000000239</v>
      </c>
      <c r="BB65">
        <f t="shared" si="0"/>
        <v>73.689999999999984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76.320000000000007</v>
      </c>
      <c r="BA66">
        <v>2.6300000000000239</v>
      </c>
      <c r="BB66">
        <f t="shared" si="0"/>
        <v>73.689999999999984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75.470000000000013</v>
      </c>
      <c r="BA67">
        <v>2.5900000000000318</v>
      </c>
      <c r="BB67">
        <f t="shared" si="0"/>
        <v>72.879999999999981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75.470000000000013</v>
      </c>
      <c r="BA68">
        <v>2.5900000000000318</v>
      </c>
      <c r="BB68">
        <f t="shared" ref="BB68:BB99" si="1">SUM(B68:AZ68)-BA68</f>
        <v>72.879999999999981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74.980000000000018</v>
      </c>
      <c r="BA69">
        <v>2.5700000000000358</v>
      </c>
      <c r="BB69">
        <f t="shared" si="1"/>
        <v>72.409999999999982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74.980000000000018</v>
      </c>
      <c r="BA70">
        <v>2.5700000000000358</v>
      </c>
      <c r="BB70">
        <f t="shared" si="1"/>
        <v>72.409999999999982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74.980000000000018</v>
      </c>
      <c r="BA71">
        <v>2.5700000000000358</v>
      </c>
      <c r="BB71">
        <f t="shared" si="1"/>
        <v>72.409999999999982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74.980000000000018</v>
      </c>
      <c r="BA72">
        <v>2.5700000000000358</v>
      </c>
      <c r="BB72">
        <f t="shared" si="1"/>
        <v>72.409999999999982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75.04000000000002</v>
      </c>
      <c r="BA73">
        <v>2.5700000000000358</v>
      </c>
      <c r="BB73">
        <f t="shared" si="1"/>
        <v>72.469999999999985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75.04000000000002</v>
      </c>
      <c r="BA74">
        <v>2.5700000000000358</v>
      </c>
      <c r="BB74">
        <f t="shared" si="1"/>
        <v>72.469999999999985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73.38000000000001</v>
      </c>
      <c r="BA75">
        <v>2.5400000000000205</v>
      </c>
      <c r="BB75">
        <f t="shared" si="1"/>
        <v>70.839999999999989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73.38000000000001</v>
      </c>
      <c r="BA76">
        <v>2.5400000000000205</v>
      </c>
      <c r="BB76">
        <f t="shared" si="1"/>
        <v>70.839999999999989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73.38000000000001</v>
      </c>
      <c r="BA77">
        <v>2.5400000000000205</v>
      </c>
      <c r="BB77">
        <f t="shared" si="1"/>
        <v>70.839999999999989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73.38000000000001</v>
      </c>
      <c r="BA78">
        <v>2.5400000000000205</v>
      </c>
      <c r="BB78">
        <f t="shared" si="1"/>
        <v>70.839999999999989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73.400000000000006</v>
      </c>
      <c r="BA79">
        <v>2.5400000000000205</v>
      </c>
      <c r="BB79">
        <f t="shared" si="1"/>
        <v>70.859999999999985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73.400000000000006</v>
      </c>
      <c r="BA80">
        <v>2.5400000000000205</v>
      </c>
      <c r="BB80">
        <f t="shared" si="1"/>
        <v>70.859999999999985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73.38000000000001</v>
      </c>
      <c r="BA81">
        <v>2.5400000000000205</v>
      </c>
      <c r="BB81">
        <f t="shared" si="1"/>
        <v>70.839999999999989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73.38000000000001</v>
      </c>
      <c r="BA82">
        <v>2.5400000000000205</v>
      </c>
      <c r="BB82">
        <f t="shared" si="1"/>
        <v>70.839999999999989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73.760000000000005</v>
      </c>
      <c r="BA83">
        <v>2.5600000000000307</v>
      </c>
      <c r="BB83">
        <f t="shared" si="1"/>
        <v>71.199999999999974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73.760000000000005</v>
      </c>
      <c r="BA84">
        <v>2.5600000000000307</v>
      </c>
      <c r="BB84">
        <f t="shared" si="1"/>
        <v>71.199999999999974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73.66</v>
      </c>
      <c r="BA85">
        <v>2.5500000000000114</v>
      </c>
      <c r="BB85">
        <f t="shared" si="1"/>
        <v>71.109999999999985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73.66</v>
      </c>
      <c r="BA86">
        <v>2.5500000000000114</v>
      </c>
      <c r="BB86">
        <f t="shared" si="1"/>
        <v>71.109999999999985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73.66</v>
      </c>
      <c r="BA87">
        <v>2.5500000000000114</v>
      </c>
      <c r="BB87">
        <f t="shared" si="1"/>
        <v>71.109999999999985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73.66</v>
      </c>
      <c r="BA88">
        <v>2.5500000000000114</v>
      </c>
      <c r="BB88">
        <f t="shared" si="1"/>
        <v>71.109999999999985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73.66</v>
      </c>
      <c r="BA89">
        <v>2.5500000000000114</v>
      </c>
      <c r="BB89">
        <f t="shared" si="1"/>
        <v>71.109999999999985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73.66</v>
      </c>
      <c r="BA90">
        <v>2.5500000000000114</v>
      </c>
      <c r="BB90">
        <f t="shared" si="1"/>
        <v>71.109999999999985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72.73</v>
      </c>
      <c r="BA91">
        <v>2.5000000000000142</v>
      </c>
      <c r="BB91">
        <f t="shared" si="1"/>
        <v>70.22999999999999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72.73</v>
      </c>
      <c r="BA92">
        <v>2.5000000000000142</v>
      </c>
      <c r="BB92">
        <f t="shared" si="1"/>
        <v>70.22999999999999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72.989999999999995</v>
      </c>
      <c r="BA93">
        <v>2.5100000000000051</v>
      </c>
      <c r="BB93">
        <f t="shared" si="1"/>
        <v>70.47999999999999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72.90000000000002</v>
      </c>
      <c r="BA94">
        <v>2.5000000000000284</v>
      </c>
      <c r="BB94">
        <f t="shared" si="1"/>
        <v>70.399999999999991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72.920000000000016</v>
      </c>
      <c r="BA95">
        <v>2.5000000000000284</v>
      </c>
      <c r="BB95">
        <f t="shared" si="1"/>
        <v>70.419999999999987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72.930000000000021</v>
      </c>
      <c r="BA96">
        <v>2.5000000000000284</v>
      </c>
      <c r="BB96">
        <f t="shared" si="1"/>
        <v>70.429999999999993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73.240000000000009</v>
      </c>
      <c r="BA97">
        <v>2.5100000000000193</v>
      </c>
      <c r="BB97">
        <f t="shared" si="1"/>
        <v>70.72999999999999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73.420000000000016</v>
      </c>
      <c r="BA98">
        <v>2.5300000000000153</v>
      </c>
      <c r="BB98">
        <f t="shared" si="1"/>
        <v>70.89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1.8004999999999995</v>
      </c>
      <c r="BA99">
        <f t="shared" si="2"/>
        <v>6.2092500000000397E-2</v>
      </c>
      <c r="BB99">
        <f t="shared" si="1"/>
        <v>1.7384074999999992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11.700799999999999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0.4025079999999992</v>
      </c>
      <c r="BB3">
        <f>SUM(B3:AZ3)-BA3</f>
        <v>11.298292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11.700799999999999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0.4025079999999992</v>
      </c>
      <c r="BB4">
        <f t="shared" ref="BB4:BB67" si="0">SUM(B4:AZ4)-BA4</f>
        <v>11.298292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11.700799999999999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0.4025079999999992</v>
      </c>
      <c r="BB5">
        <f t="shared" si="0"/>
        <v>11.298292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11.700799999999999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0.4025079999999992</v>
      </c>
      <c r="BB6">
        <f t="shared" si="0"/>
        <v>11.298292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11.700799999999999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0.4025079999999992</v>
      </c>
      <c r="BB7">
        <f t="shared" si="0"/>
        <v>11.298292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8.7899999999999991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0.30237599999999887</v>
      </c>
      <c r="BB8">
        <f t="shared" si="0"/>
        <v>8.4876240000000003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11.700799999999999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0.4025079999999992</v>
      </c>
      <c r="BB9">
        <f t="shared" si="0"/>
        <v>11.298292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11.700799999999999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0.4025079999999992</v>
      </c>
      <c r="BB10">
        <f t="shared" si="0"/>
        <v>11.298292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12.772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0.43935700000000111</v>
      </c>
      <c r="BB11">
        <f t="shared" si="0"/>
        <v>12.332642999999999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0.43935700000000111</v>
      </c>
      <c r="BB12">
        <f t="shared" si="0"/>
        <v>12.332642999999999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12.772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0.43935700000000111</v>
      </c>
      <c r="BB13">
        <f t="shared" si="0"/>
        <v>12.332642999999999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12.772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0.43935700000000111</v>
      </c>
      <c r="BB14">
        <f t="shared" si="0"/>
        <v>12.332642999999999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0.42140000000000022</v>
      </c>
      <c r="BB15">
        <f t="shared" si="0"/>
        <v>11.8286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12.772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0.43935700000000111</v>
      </c>
      <c r="BB16">
        <f t="shared" si="0"/>
        <v>12.332642999999999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12.772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0.43935700000000111</v>
      </c>
      <c r="BB17">
        <f t="shared" si="0"/>
        <v>12.332642999999999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12.772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0.43935700000000111</v>
      </c>
      <c r="BB18">
        <f t="shared" si="0"/>
        <v>12.332642999999999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12.772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0.43935700000000111</v>
      </c>
      <c r="BB19">
        <f t="shared" si="0"/>
        <v>12.332642999999999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12.772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0.43935700000000111</v>
      </c>
      <c r="BB20">
        <f t="shared" si="0"/>
        <v>12.332642999999999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12.772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0.43935700000000111</v>
      </c>
      <c r="BB21">
        <f t="shared" si="0"/>
        <v>12.332642999999999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12.772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0.43935700000000111</v>
      </c>
      <c r="BB22">
        <f t="shared" si="0"/>
        <v>12.332642999999999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12.772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0.43935700000000111</v>
      </c>
      <c r="BB23">
        <f t="shared" si="0"/>
        <v>12.332642999999999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12.772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0.43935700000000111</v>
      </c>
      <c r="BB24">
        <f t="shared" si="0"/>
        <v>12.332642999999999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12.772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0.43935700000000111</v>
      </c>
      <c r="BB25">
        <f t="shared" si="0"/>
        <v>12.332642999999999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12.772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0.43935700000000111</v>
      </c>
      <c r="BB26">
        <f t="shared" si="0"/>
        <v>12.332642999999999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12.772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0.43935700000000111</v>
      </c>
      <c r="BB27">
        <f t="shared" si="0"/>
        <v>12.332642999999999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12.772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0.43935700000000111</v>
      </c>
      <c r="BB28">
        <f t="shared" si="0"/>
        <v>12.332642999999999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12.772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0.43935700000000111</v>
      </c>
      <c r="BB29">
        <f t="shared" si="0"/>
        <v>12.332642999999999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12.772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0.43935700000000111</v>
      </c>
      <c r="BB30">
        <f t="shared" si="0"/>
        <v>12.332642999999999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12.772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0.43935700000000111</v>
      </c>
      <c r="BB31">
        <f t="shared" si="0"/>
        <v>12.332642999999999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12.772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0.43935700000000111</v>
      </c>
      <c r="BB32">
        <f t="shared" si="0"/>
        <v>12.332642999999999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12.772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0.43935700000000111</v>
      </c>
      <c r="BB33">
        <f t="shared" si="0"/>
        <v>12.332642999999999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12.772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0.43935700000000111</v>
      </c>
      <c r="BB34">
        <f t="shared" si="0"/>
        <v>12.332642999999999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12.772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0.43935700000000111</v>
      </c>
      <c r="BB35">
        <f t="shared" si="0"/>
        <v>12.332642999999999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12.772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0.43935700000000111</v>
      </c>
      <c r="BB36">
        <f t="shared" si="0"/>
        <v>12.332642999999999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12.772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0.43935700000000111</v>
      </c>
      <c r="BB37">
        <f t="shared" si="0"/>
        <v>12.332642999999999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12.772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0.43935700000000111</v>
      </c>
      <c r="BB38">
        <f t="shared" si="0"/>
        <v>12.332642999999999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12.772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0.43935700000000111</v>
      </c>
      <c r="BB39">
        <f t="shared" si="0"/>
        <v>12.332642999999999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12.772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0.43935700000000111</v>
      </c>
      <c r="BB40">
        <f t="shared" si="0"/>
        <v>12.332642999999999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12.772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0.43935700000000111</v>
      </c>
      <c r="BB41">
        <f t="shared" si="0"/>
        <v>12.332642999999999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12.772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0.43935700000000111</v>
      </c>
      <c r="BB42">
        <f t="shared" si="0"/>
        <v>12.332642999999999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12.772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0.43935700000000111</v>
      </c>
      <c r="BB43">
        <f t="shared" si="0"/>
        <v>12.332642999999999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12.772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0.43935700000000111</v>
      </c>
      <c r="BB44">
        <f t="shared" si="0"/>
        <v>12.332642999999999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12.772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0.43935700000000111</v>
      </c>
      <c r="BB45">
        <f t="shared" si="0"/>
        <v>12.332642999999999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12.772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0.43935700000000111</v>
      </c>
      <c r="BB46">
        <f t="shared" si="0"/>
        <v>12.332642999999999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12.772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0.43935700000000111</v>
      </c>
      <c r="BB47">
        <f t="shared" si="0"/>
        <v>12.332642999999999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12.772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0.43935700000000111</v>
      </c>
      <c r="BB48">
        <f t="shared" si="0"/>
        <v>12.332642999999999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12.772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0.43935700000000111</v>
      </c>
      <c r="BB49">
        <f t="shared" si="0"/>
        <v>12.332642999999999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12.772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0.43935700000000111</v>
      </c>
      <c r="BB50">
        <f t="shared" si="0"/>
        <v>12.332642999999999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12.772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0.43935700000000111</v>
      </c>
      <c r="BB51">
        <f t="shared" si="0"/>
        <v>12.332642999999999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12.772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0.43935700000000111</v>
      </c>
      <c r="BB52">
        <f t="shared" si="0"/>
        <v>12.332642999999999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12.772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0.43935700000000111</v>
      </c>
      <c r="BB53">
        <f t="shared" si="0"/>
        <v>12.332642999999999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12.772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0.43935700000000111</v>
      </c>
      <c r="BB54">
        <f t="shared" si="0"/>
        <v>12.332642999999999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12.772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0.43935700000000111</v>
      </c>
      <c r="BB55">
        <f t="shared" si="0"/>
        <v>12.332642999999999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12.772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0.43935700000000111</v>
      </c>
      <c r="BB56">
        <f t="shared" si="0"/>
        <v>12.332642999999999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12.772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0.43935700000000111</v>
      </c>
      <c r="BB57">
        <f t="shared" si="0"/>
        <v>12.332642999999999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12.772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0.43935700000000111</v>
      </c>
      <c r="BB58">
        <f t="shared" si="0"/>
        <v>12.332642999999999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12.772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0.43935700000000111</v>
      </c>
      <c r="BB59">
        <f t="shared" si="0"/>
        <v>12.332642999999999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12.772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0.43935700000000111</v>
      </c>
      <c r="BB60">
        <f t="shared" si="0"/>
        <v>12.332642999999999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12.772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0.43935700000000111</v>
      </c>
      <c r="BB61">
        <f t="shared" si="0"/>
        <v>12.332642999999999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12.772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0.43935700000000111</v>
      </c>
      <c r="BB62">
        <f t="shared" si="0"/>
        <v>12.332642999999999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12.772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0.43935700000000111</v>
      </c>
      <c r="BB63">
        <f t="shared" si="0"/>
        <v>12.332642999999999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12.772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0.43935700000000111</v>
      </c>
      <c r="BB64">
        <f t="shared" si="0"/>
        <v>12.332642999999999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12.772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0.43935700000000111</v>
      </c>
      <c r="BB65">
        <f t="shared" si="0"/>
        <v>12.332642999999999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12.772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0.43935700000000111</v>
      </c>
      <c r="BB66">
        <f t="shared" si="0"/>
        <v>12.332642999999999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12.772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0.43935700000000111</v>
      </c>
      <c r="BB67">
        <f t="shared" si="0"/>
        <v>12.332642999999999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12.772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0.43935700000000111</v>
      </c>
      <c r="BB68">
        <f t="shared" ref="BB68:BB99" si="1">SUM(B68:AZ68)-BA68</f>
        <v>12.332642999999999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12.772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0.43935700000000111</v>
      </c>
      <c r="BB69">
        <f t="shared" si="1"/>
        <v>12.332642999999999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12.772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0.43935700000000111</v>
      </c>
      <c r="BB70">
        <f t="shared" si="1"/>
        <v>12.332642999999999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12.772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0.43935700000000111</v>
      </c>
      <c r="BB71">
        <f t="shared" si="1"/>
        <v>12.332642999999999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12.772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0.43935700000000111</v>
      </c>
      <c r="BB72">
        <f t="shared" si="1"/>
        <v>12.332642999999999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12.772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0.43935700000000111</v>
      </c>
      <c r="BB73">
        <f t="shared" si="1"/>
        <v>12.332642999999999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12.772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0.43935700000000111</v>
      </c>
      <c r="BB74">
        <f t="shared" si="1"/>
        <v>12.332642999999999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12.772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0.43935700000000111</v>
      </c>
      <c r="BB75">
        <f t="shared" si="1"/>
        <v>12.332642999999999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12.772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0.43935700000000111</v>
      </c>
      <c r="BB76">
        <f t="shared" si="1"/>
        <v>12.332642999999999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12.772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0.43935700000000111</v>
      </c>
      <c r="BB77">
        <f t="shared" si="1"/>
        <v>12.332642999999999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12.772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0.43935700000000111</v>
      </c>
      <c r="BB78">
        <f t="shared" si="1"/>
        <v>12.332642999999999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12.772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0.43935700000000111</v>
      </c>
      <c r="BB79">
        <f t="shared" si="1"/>
        <v>12.332642999999999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12.772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0.43935700000000111</v>
      </c>
      <c r="BB80">
        <f t="shared" si="1"/>
        <v>12.332642999999999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12.772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0.43935700000000111</v>
      </c>
      <c r="BB81">
        <f t="shared" si="1"/>
        <v>12.332642999999999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12.772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0.43935700000000111</v>
      </c>
      <c r="BB82">
        <f t="shared" si="1"/>
        <v>12.332642999999999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12.772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0.43935700000000111</v>
      </c>
      <c r="BB83">
        <f t="shared" si="1"/>
        <v>12.332642999999999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12.772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0.43935700000000111</v>
      </c>
      <c r="BB84">
        <f t="shared" si="1"/>
        <v>12.332642999999999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13.8432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0.47620599999999946</v>
      </c>
      <c r="BB85">
        <f t="shared" si="1"/>
        <v>13.366994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13.8432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0.47620599999999946</v>
      </c>
      <c r="BB86">
        <f t="shared" si="1"/>
        <v>13.366994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13.8432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0.47620599999999946</v>
      </c>
      <c r="BB87">
        <f t="shared" si="1"/>
        <v>13.366994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13.8432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0.47620599999999946</v>
      </c>
      <c r="BB88">
        <f t="shared" si="1"/>
        <v>13.366994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13.8432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0.47620599999999946</v>
      </c>
      <c r="BB89">
        <f t="shared" si="1"/>
        <v>13.366994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13.8432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0.47620599999999946</v>
      </c>
      <c r="BB90">
        <f t="shared" si="1"/>
        <v>13.366994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13.8432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0.47620599999999946</v>
      </c>
      <c r="BB91">
        <f t="shared" si="1"/>
        <v>13.366994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13.8432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0.47620599999999946</v>
      </c>
      <c r="BB92">
        <f t="shared" si="1"/>
        <v>13.366994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13.8432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0.47620599999999946</v>
      </c>
      <c r="BB93">
        <f t="shared" si="1"/>
        <v>13.366994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13.8432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0.47620599999999946</v>
      </c>
      <c r="BB94">
        <f t="shared" si="1"/>
        <v>13.366994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13.8432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0.47620599999999946</v>
      </c>
      <c r="BB95">
        <f t="shared" si="1"/>
        <v>13.366994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13.8432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0.47620599999999946</v>
      </c>
      <c r="BB96">
        <f t="shared" si="1"/>
        <v>13.366994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13.8432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0.47620599999999946</v>
      </c>
      <c r="BB97">
        <f t="shared" si="1"/>
        <v>13.366994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13.8432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0.47620599999999946</v>
      </c>
      <c r="BB98">
        <f t="shared" si="1"/>
        <v>13.366994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0.30727660000000051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1.0570319250000012E-2</v>
      </c>
      <c r="BB99">
        <f t="shared" si="1"/>
        <v>0.2967062807500005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155.26</v>
      </c>
      <c r="L3" s="202">
        <v>122.6</v>
      </c>
      <c r="M3" s="202">
        <v>56.9</v>
      </c>
      <c r="N3" s="202">
        <v>50.09</v>
      </c>
      <c r="O3" s="202">
        <v>70.77</v>
      </c>
      <c r="P3" s="202">
        <v>26.33</v>
      </c>
      <c r="Q3" s="202">
        <v>9.25</v>
      </c>
      <c r="R3" s="202">
        <v>14.24</v>
      </c>
      <c r="S3" s="202">
        <v>11.19</v>
      </c>
      <c r="T3" s="202">
        <v>0</v>
      </c>
      <c r="U3" s="202">
        <v>59.97</v>
      </c>
      <c r="V3" s="202">
        <v>8.7899999999999991</v>
      </c>
      <c r="W3" s="202">
        <v>18.02</v>
      </c>
      <c r="X3" s="202">
        <v>62.56</v>
      </c>
      <c r="Y3" s="202">
        <v>0</v>
      </c>
      <c r="Z3" s="202">
        <v>118.02</v>
      </c>
      <c r="AA3" s="202">
        <v>0</v>
      </c>
      <c r="AB3" s="202">
        <v>0</v>
      </c>
      <c r="AC3" s="202">
        <v>10.18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5.58</v>
      </c>
      <c r="AJ3" s="202">
        <v>0</v>
      </c>
      <c r="AK3" s="202">
        <v>125.48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155.26</v>
      </c>
      <c r="L4" s="202">
        <v>122.6</v>
      </c>
      <c r="M4" s="202">
        <v>56.9</v>
      </c>
      <c r="N4" s="202">
        <v>50.09</v>
      </c>
      <c r="O4" s="202">
        <v>70.77</v>
      </c>
      <c r="P4" s="202">
        <v>26.33</v>
      </c>
      <c r="Q4" s="202">
        <v>9.25</v>
      </c>
      <c r="R4" s="202">
        <v>14.24</v>
      </c>
      <c r="S4" s="202">
        <v>11.19</v>
      </c>
      <c r="T4" s="202">
        <v>0</v>
      </c>
      <c r="U4" s="202">
        <v>59.97</v>
      </c>
      <c r="V4" s="202">
        <v>8.7899999999999991</v>
      </c>
      <c r="W4" s="202">
        <v>18.02</v>
      </c>
      <c r="X4" s="202">
        <v>62.56</v>
      </c>
      <c r="Y4" s="202">
        <v>0</v>
      </c>
      <c r="Z4" s="202">
        <v>118.02</v>
      </c>
      <c r="AA4" s="202">
        <v>0</v>
      </c>
      <c r="AB4" s="202">
        <v>0</v>
      </c>
      <c r="AC4" s="202">
        <v>10.18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5.58</v>
      </c>
      <c r="AJ4" s="202">
        <v>0</v>
      </c>
      <c r="AK4" s="202">
        <v>125.48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162.32</v>
      </c>
      <c r="L5" s="202">
        <v>122.6</v>
      </c>
      <c r="M5" s="202">
        <v>56.9</v>
      </c>
      <c r="N5" s="202">
        <v>50.09</v>
      </c>
      <c r="O5" s="202">
        <v>70.77</v>
      </c>
      <c r="P5" s="202">
        <v>26.33</v>
      </c>
      <c r="Q5" s="202">
        <v>9.25</v>
      </c>
      <c r="R5" s="202">
        <v>14.24</v>
      </c>
      <c r="S5" s="202">
        <v>11.19</v>
      </c>
      <c r="T5" s="202">
        <v>0</v>
      </c>
      <c r="U5" s="202">
        <v>59.62</v>
      </c>
      <c r="V5" s="202">
        <v>8.7899999999999991</v>
      </c>
      <c r="W5" s="202">
        <v>18.02</v>
      </c>
      <c r="X5" s="202">
        <v>62.56</v>
      </c>
      <c r="Y5" s="202">
        <v>0</v>
      </c>
      <c r="Z5" s="202">
        <v>118.02</v>
      </c>
      <c r="AA5" s="202">
        <v>0</v>
      </c>
      <c r="AB5" s="202">
        <v>0</v>
      </c>
      <c r="AC5" s="202">
        <v>10.18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5.58</v>
      </c>
      <c r="AJ5" s="202">
        <v>0</v>
      </c>
      <c r="AK5" s="202">
        <v>125.48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161.82</v>
      </c>
      <c r="L6" s="202">
        <v>122.6</v>
      </c>
      <c r="M6" s="202">
        <v>56.9</v>
      </c>
      <c r="N6" s="202">
        <v>50.09</v>
      </c>
      <c r="O6" s="202">
        <v>70.77</v>
      </c>
      <c r="P6" s="202">
        <v>26.33</v>
      </c>
      <c r="Q6" s="202">
        <v>9.25</v>
      </c>
      <c r="R6" s="202">
        <v>14.24</v>
      </c>
      <c r="S6" s="202">
        <v>11.19</v>
      </c>
      <c r="T6" s="202">
        <v>0</v>
      </c>
      <c r="U6" s="202">
        <v>59.62</v>
      </c>
      <c r="V6" s="202">
        <v>8.7899999999999991</v>
      </c>
      <c r="W6" s="202">
        <v>18.02</v>
      </c>
      <c r="X6" s="202">
        <v>62.56</v>
      </c>
      <c r="Y6" s="202">
        <v>0</v>
      </c>
      <c r="Z6" s="202">
        <v>118.02</v>
      </c>
      <c r="AA6" s="202">
        <v>0</v>
      </c>
      <c r="AB6" s="202">
        <v>0</v>
      </c>
      <c r="AC6" s="202">
        <v>10.18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5.58</v>
      </c>
      <c r="AJ6" s="202">
        <v>0</v>
      </c>
      <c r="AK6" s="202">
        <v>125.48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162.32</v>
      </c>
      <c r="L7" s="202">
        <v>122.6</v>
      </c>
      <c r="M7" s="202">
        <v>56.9</v>
      </c>
      <c r="N7" s="202">
        <v>50.09</v>
      </c>
      <c r="O7" s="202">
        <v>70.77</v>
      </c>
      <c r="P7" s="202">
        <v>26.33</v>
      </c>
      <c r="Q7" s="202">
        <v>9.25</v>
      </c>
      <c r="R7" s="202">
        <v>14.24</v>
      </c>
      <c r="S7" s="202">
        <v>11.19</v>
      </c>
      <c r="T7" s="202">
        <v>0</v>
      </c>
      <c r="U7" s="202">
        <v>59.62</v>
      </c>
      <c r="V7" s="202">
        <v>8.7899999999999991</v>
      </c>
      <c r="W7" s="202">
        <v>18.02</v>
      </c>
      <c r="X7" s="202">
        <v>62.56</v>
      </c>
      <c r="Y7" s="202">
        <v>0</v>
      </c>
      <c r="Z7" s="202">
        <v>118.02</v>
      </c>
      <c r="AA7" s="202">
        <v>0</v>
      </c>
      <c r="AB7" s="202">
        <v>0</v>
      </c>
      <c r="AC7" s="202">
        <v>13.61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8</v>
      </c>
      <c r="AJ7" s="202">
        <v>0</v>
      </c>
      <c r="AK7" s="202">
        <v>125.48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161.82</v>
      </c>
      <c r="L8" s="202">
        <v>122.6</v>
      </c>
      <c r="M8" s="202">
        <v>56.9</v>
      </c>
      <c r="N8" s="202">
        <v>50.09</v>
      </c>
      <c r="O8" s="202">
        <v>70.77</v>
      </c>
      <c r="P8" s="202">
        <v>26.33</v>
      </c>
      <c r="Q8" s="202">
        <v>9.25</v>
      </c>
      <c r="R8" s="202">
        <v>14.24</v>
      </c>
      <c r="S8" s="202">
        <v>11.19</v>
      </c>
      <c r="T8" s="202">
        <v>0</v>
      </c>
      <c r="U8" s="202">
        <v>59.62</v>
      </c>
      <c r="V8" s="202">
        <v>8.7899999999999991</v>
      </c>
      <c r="W8" s="202">
        <v>18.02</v>
      </c>
      <c r="X8" s="202">
        <v>62.56</v>
      </c>
      <c r="Y8" s="202">
        <v>0</v>
      </c>
      <c r="Z8" s="202">
        <v>118.02</v>
      </c>
      <c r="AA8" s="202">
        <v>0</v>
      </c>
      <c r="AB8" s="202">
        <v>0</v>
      </c>
      <c r="AC8" s="202">
        <v>13.68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8</v>
      </c>
      <c r="AJ8" s="202">
        <v>0</v>
      </c>
      <c r="AK8" s="202">
        <v>125.48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162.32</v>
      </c>
      <c r="L9" s="202">
        <v>122.6</v>
      </c>
      <c r="M9" s="202">
        <v>56.9</v>
      </c>
      <c r="N9" s="202">
        <v>50.09</v>
      </c>
      <c r="O9" s="202">
        <v>70.77</v>
      </c>
      <c r="P9" s="202">
        <v>26.33</v>
      </c>
      <c r="Q9" s="202">
        <v>9.25</v>
      </c>
      <c r="R9" s="202">
        <v>14.24</v>
      </c>
      <c r="S9" s="202">
        <v>11.19</v>
      </c>
      <c r="T9" s="202">
        <v>0</v>
      </c>
      <c r="U9" s="202">
        <v>59.62</v>
      </c>
      <c r="V9" s="202">
        <v>8.7899999999999991</v>
      </c>
      <c r="W9" s="202">
        <v>18.02</v>
      </c>
      <c r="X9" s="202">
        <v>62.56</v>
      </c>
      <c r="Y9" s="202">
        <v>0</v>
      </c>
      <c r="Z9" s="202">
        <v>118.02</v>
      </c>
      <c r="AA9" s="202">
        <v>0</v>
      </c>
      <c r="AB9" s="202">
        <v>0</v>
      </c>
      <c r="AC9" s="202">
        <v>10.18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5.58</v>
      </c>
      <c r="AJ9" s="202">
        <v>0</v>
      </c>
      <c r="AK9" s="202">
        <v>125.48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161.82</v>
      </c>
      <c r="L10" s="202">
        <v>122.6</v>
      </c>
      <c r="M10" s="202">
        <v>56.9</v>
      </c>
      <c r="N10" s="202">
        <v>50.09</v>
      </c>
      <c r="O10" s="202">
        <v>70.77</v>
      </c>
      <c r="P10" s="202">
        <v>26.33</v>
      </c>
      <c r="Q10" s="202">
        <v>9.25</v>
      </c>
      <c r="R10" s="202">
        <v>14.24</v>
      </c>
      <c r="S10" s="202">
        <v>11.19</v>
      </c>
      <c r="T10" s="202">
        <v>0</v>
      </c>
      <c r="U10" s="202">
        <v>59.62</v>
      </c>
      <c r="V10" s="202">
        <v>8.7899999999999991</v>
      </c>
      <c r="W10" s="202">
        <v>18.02</v>
      </c>
      <c r="X10" s="202">
        <v>62.56</v>
      </c>
      <c r="Y10" s="202">
        <v>0</v>
      </c>
      <c r="Z10" s="202">
        <v>118.02</v>
      </c>
      <c r="AA10" s="202">
        <v>0</v>
      </c>
      <c r="AB10" s="202">
        <v>0</v>
      </c>
      <c r="AC10" s="202">
        <v>10.18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5.58</v>
      </c>
      <c r="AJ10" s="202">
        <v>0</v>
      </c>
      <c r="AK10" s="202">
        <v>125.48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155.26</v>
      </c>
      <c r="L11" s="202">
        <v>122.6</v>
      </c>
      <c r="M11" s="202">
        <v>56.9</v>
      </c>
      <c r="N11" s="202">
        <v>50.09</v>
      </c>
      <c r="O11" s="202">
        <v>70.77</v>
      </c>
      <c r="P11" s="202">
        <v>26.33</v>
      </c>
      <c r="Q11" s="202">
        <v>9.25</v>
      </c>
      <c r="R11" s="202">
        <v>14.24</v>
      </c>
      <c r="S11" s="202">
        <v>11.19</v>
      </c>
      <c r="T11" s="202">
        <v>0</v>
      </c>
      <c r="U11" s="202">
        <v>59.62</v>
      </c>
      <c r="V11" s="202">
        <v>8.7899999999999991</v>
      </c>
      <c r="W11" s="202">
        <v>18.02</v>
      </c>
      <c r="X11" s="202">
        <v>62.56</v>
      </c>
      <c r="Y11" s="202">
        <v>0</v>
      </c>
      <c r="Z11" s="202">
        <v>118.02</v>
      </c>
      <c r="AA11" s="202">
        <v>0</v>
      </c>
      <c r="AB11" s="202">
        <v>0</v>
      </c>
      <c r="AC11" s="202">
        <v>10.18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5.58</v>
      </c>
      <c r="AJ11" s="202">
        <v>0</v>
      </c>
      <c r="AK11" s="202">
        <v>125.48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155.26</v>
      </c>
      <c r="L12" s="202">
        <v>122.6</v>
      </c>
      <c r="M12" s="202">
        <v>56.9</v>
      </c>
      <c r="N12" s="202">
        <v>50.09</v>
      </c>
      <c r="O12" s="202">
        <v>70.77</v>
      </c>
      <c r="P12" s="202">
        <v>26.33</v>
      </c>
      <c r="Q12" s="202">
        <v>9.25</v>
      </c>
      <c r="R12" s="202">
        <v>14.24</v>
      </c>
      <c r="S12" s="202">
        <v>11.19</v>
      </c>
      <c r="T12" s="202">
        <v>0</v>
      </c>
      <c r="U12" s="202">
        <v>59.62</v>
      </c>
      <c r="V12" s="202">
        <v>8.7899999999999991</v>
      </c>
      <c r="W12" s="202">
        <v>18.02</v>
      </c>
      <c r="X12" s="202">
        <v>62.56</v>
      </c>
      <c r="Y12" s="202">
        <v>0</v>
      </c>
      <c r="Z12" s="202">
        <v>118.02</v>
      </c>
      <c r="AA12" s="202">
        <v>0</v>
      </c>
      <c r="AB12" s="202">
        <v>0</v>
      </c>
      <c r="AC12" s="202">
        <v>10.18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5.58</v>
      </c>
      <c r="AJ12" s="202">
        <v>0</v>
      </c>
      <c r="AK12" s="202">
        <v>125.48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155.26</v>
      </c>
      <c r="L13" s="202">
        <v>122.6</v>
      </c>
      <c r="M13" s="202">
        <v>56.9</v>
      </c>
      <c r="N13" s="202">
        <v>50.09</v>
      </c>
      <c r="O13" s="202">
        <v>70.77</v>
      </c>
      <c r="P13" s="202">
        <v>26.33</v>
      </c>
      <c r="Q13" s="202">
        <v>9.25</v>
      </c>
      <c r="R13" s="202">
        <v>14.24</v>
      </c>
      <c r="S13" s="202">
        <v>11.19</v>
      </c>
      <c r="T13" s="202">
        <v>0</v>
      </c>
      <c r="U13" s="202">
        <v>58.8</v>
      </c>
      <c r="V13" s="202">
        <v>8.7899999999999991</v>
      </c>
      <c r="W13" s="202">
        <v>18.02</v>
      </c>
      <c r="X13" s="202">
        <v>62.56</v>
      </c>
      <c r="Y13" s="202">
        <v>0</v>
      </c>
      <c r="Z13" s="202">
        <v>118.02</v>
      </c>
      <c r="AA13" s="202">
        <v>0</v>
      </c>
      <c r="AB13" s="202">
        <v>0</v>
      </c>
      <c r="AC13" s="202">
        <v>10.18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5.58</v>
      </c>
      <c r="AJ13" s="202">
        <v>0</v>
      </c>
      <c r="AK13" s="202">
        <v>117.78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155.26</v>
      </c>
      <c r="L14" s="202">
        <v>122.6</v>
      </c>
      <c r="M14" s="202">
        <v>56.9</v>
      </c>
      <c r="N14" s="202">
        <v>50.09</v>
      </c>
      <c r="O14" s="202">
        <v>70.77</v>
      </c>
      <c r="P14" s="202">
        <v>26.33</v>
      </c>
      <c r="Q14" s="202">
        <v>9.25</v>
      </c>
      <c r="R14" s="202">
        <v>14.24</v>
      </c>
      <c r="S14" s="202">
        <v>11.19</v>
      </c>
      <c r="T14" s="202">
        <v>0</v>
      </c>
      <c r="U14" s="202">
        <v>58.8</v>
      </c>
      <c r="V14" s="202">
        <v>8.7899999999999991</v>
      </c>
      <c r="W14" s="202">
        <v>18.02</v>
      </c>
      <c r="X14" s="202">
        <v>62.56</v>
      </c>
      <c r="Y14" s="202">
        <v>0</v>
      </c>
      <c r="Z14" s="202">
        <v>118.02</v>
      </c>
      <c r="AA14" s="202">
        <v>0</v>
      </c>
      <c r="AB14" s="202">
        <v>0</v>
      </c>
      <c r="AC14" s="202">
        <v>10.18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5.58</v>
      </c>
      <c r="AJ14" s="202">
        <v>0</v>
      </c>
      <c r="AK14" s="202">
        <v>125.48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155.26</v>
      </c>
      <c r="L15" s="202">
        <v>122.6</v>
      </c>
      <c r="M15" s="202">
        <v>56.9</v>
      </c>
      <c r="N15" s="202">
        <v>50.09</v>
      </c>
      <c r="O15" s="202">
        <v>70.77</v>
      </c>
      <c r="P15" s="202">
        <v>26.33</v>
      </c>
      <c r="Q15" s="202">
        <v>9.25</v>
      </c>
      <c r="R15" s="202">
        <v>14.24</v>
      </c>
      <c r="S15" s="202">
        <v>11.19</v>
      </c>
      <c r="T15" s="202">
        <v>0</v>
      </c>
      <c r="U15" s="202">
        <v>58.8</v>
      </c>
      <c r="V15" s="202">
        <v>8.7899999999999991</v>
      </c>
      <c r="W15" s="202">
        <v>18.02</v>
      </c>
      <c r="X15" s="202">
        <v>62.56</v>
      </c>
      <c r="Y15" s="202">
        <v>0</v>
      </c>
      <c r="Z15" s="202">
        <v>118.02</v>
      </c>
      <c r="AA15" s="202">
        <v>0</v>
      </c>
      <c r="AB15" s="202">
        <v>0</v>
      </c>
      <c r="AC15" s="202">
        <v>13.66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8.85</v>
      </c>
      <c r="AJ15" s="202">
        <v>0</v>
      </c>
      <c r="AK15" s="202">
        <v>127.54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155.25</v>
      </c>
      <c r="L16" s="202">
        <v>122.6</v>
      </c>
      <c r="M16" s="202">
        <v>56.9</v>
      </c>
      <c r="N16" s="202">
        <v>50.09</v>
      </c>
      <c r="O16" s="202">
        <v>70.77</v>
      </c>
      <c r="P16" s="202">
        <v>26.33</v>
      </c>
      <c r="Q16" s="202">
        <v>9.25</v>
      </c>
      <c r="R16" s="202">
        <v>14.24</v>
      </c>
      <c r="S16" s="202">
        <v>11.19</v>
      </c>
      <c r="T16" s="202">
        <v>0</v>
      </c>
      <c r="U16" s="202">
        <v>58.8</v>
      </c>
      <c r="V16" s="202">
        <v>8.7899999999999991</v>
      </c>
      <c r="W16" s="202">
        <v>18.02</v>
      </c>
      <c r="X16" s="202">
        <v>62.56</v>
      </c>
      <c r="Y16" s="202">
        <v>0</v>
      </c>
      <c r="Z16" s="202">
        <v>118.02</v>
      </c>
      <c r="AA16" s="202">
        <v>0</v>
      </c>
      <c r="AB16" s="202">
        <v>0</v>
      </c>
      <c r="AC16" s="202">
        <v>13.66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8.85</v>
      </c>
      <c r="AJ16" s="202">
        <v>0</v>
      </c>
      <c r="AK16" s="202">
        <v>139.62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155.25</v>
      </c>
      <c r="L17" s="202">
        <v>122.6</v>
      </c>
      <c r="M17" s="202">
        <v>56.9</v>
      </c>
      <c r="N17" s="202">
        <v>50.09</v>
      </c>
      <c r="O17" s="202">
        <v>70.77</v>
      </c>
      <c r="P17" s="202">
        <v>26.33</v>
      </c>
      <c r="Q17" s="202">
        <v>9.25</v>
      </c>
      <c r="R17" s="202">
        <v>14.24</v>
      </c>
      <c r="S17" s="202">
        <v>11.19</v>
      </c>
      <c r="T17" s="202">
        <v>0</v>
      </c>
      <c r="U17" s="202">
        <v>58.8</v>
      </c>
      <c r="V17" s="202">
        <v>8.7899999999999991</v>
      </c>
      <c r="W17" s="202">
        <v>18.02</v>
      </c>
      <c r="X17" s="202">
        <v>62.56</v>
      </c>
      <c r="Y17" s="202">
        <v>0</v>
      </c>
      <c r="Z17" s="202">
        <v>118.02</v>
      </c>
      <c r="AA17" s="202">
        <v>0</v>
      </c>
      <c r="AB17" s="202">
        <v>0</v>
      </c>
      <c r="AC17" s="202">
        <v>13.66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8.85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155.25</v>
      </c>
      <c r="L18" s="202">
        <v>122.6</v>
      </c>
      <c r="M18" s="202">
        <v>56.9</v>
      </c>
      <c r="N18" s="202">
        <v>50.09</v>
      </c>
      <c r="O18" s="202">
        <v>70.77</v>
      </c>
      <c r="P18" s="202">
        <v>26.33</v>
      </c>
      <c r="Q18" s="202">
        <v>9.25</v>
      </c>
      <c r="R18" s="202">
        <v>14.24</v>
      </c>
      <c r="S18" s="202">
        <v>11.19</v>
      </c>
      <c r="T18" s="202">
        <v>0</v>
      </c>
      <c r="U18" s="202">
        <v>58.8</v>
      </c>
      <c r="V18" s="202">
        <v>8.7899999999999991</v>
      </c>
      <c r="W18" s="202">
        <v>18.02</v>
      </c>
      <c r="X18" s="202">
        <v>62.56</v>
      </c>
      <c r="Y18" s="202">
        <v>0</v>
      </c>
      <c r="Z18" s="202">
        <v>118.02</v>
      </c>
      <c r="AA18" s="202">
        <v>0</v>
      </c>
      <c r="AB18" s="202">
        <v>0</v>
      </c>
      <c r="AC18" s="202">
        <v>13.66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8.85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155.25</v>
      </c>
      <c r="L19" s="202">
        <v>122.6</v>
      </c>
      <c r="M19" s="202">
        <v>56.9</v>
      </c>
      <c r="N19" s="202">
        <v>50.09</v>
      </c>
      <c r="O19" s="202">
        <v>70.77</v>
      </c>
      <c r="P19" s="202">
        <v>26.33</v>
      </c>
      <c r="Q19" s="202">
        <v>9.25</v>
      </c>
      <c r="R19" s="202">
        <v>14.24</v>
      </c>
      <c r="S19" s="202">
        <v>11.19</v>
      </c>
      <c r="T19" s="202">
        <v>0</v>
      </c>
      <c r="U19" s="202">
        <v>58.8</v>
      </c>
      <c r="V19" s="202">
        <v>8.7899999999999991</v>
      </c>
      <c r="W19" s="202">
        <v>18.02</v>
      </c>
      <c r="X19" s="202">
        <v>62.56</v>
      </c>
      <c r="Y19" s="202">
        <v>0</v>
      </c>
      <c r="Z19" s="202">
        <v>118.02</v>
      </c>
      <c r="AA19" s="202">
        <v>0</v>
      </c>
      <c r="AB19" s="202">
        <v>0</v>
      </c>
      <c r="AC19" s="202">
        <v>13.66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8.85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155.26</v>
      </c>
      <c r="L20" s="202">
        <v>122.6</v>
      </c>
      <c r="M20" s="202">
        <v>56.9</v>
      </c>
      <c r="N20" s="202">
        <v>50.09</v>
      </c>
      <c r="O20" s="202">
        <v>70.77</v>
      </c>
      <c r="P20" s="202">
        <v>26.33</v>
      </c>
      <c r="Q20" s="202">
        <v>9.25</v>
      </c>
      <c r="R20" s="202">
        <v>14.24</v>
      </c>
      <c r="S20" s="202">
        <v>11.19</v>
      </c>
      <c r="T20" s="202">
        <v>0</v>
      </c>
      <c r="U20" s="202">
        <v>58.8</v>
      </c>
      <c r="V20" s="202">
        <v>8.7899999999999991</v>
      </c>
      <c r="W20" s="202">
        <v>18.02</v>
      </c>
      <c r="X20" s="202">
        <v>62.56</v>
      </c>
      <c r="Y20" s="202">
        <v>0</v>
      </c>
      <c r="Z20" s="202">
        <v>118.02</v>
      </c>
      <c r="AA20" s="202">
        <v>0</v>
      </c>
      <c r="AB20" s="202">
        <v>0</v>
      </c>
      <c r="AC20" s="202">
        <v>13.66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8.85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155.25</v>
      </c>
      <c r="L21" s="202">
        <v>122.6</v>
      </c>
      <c r="M21" s="202">
        <v>56.9</v>
      </c>
      <c r="N21" s="202">
        <v>50.09</v>
      </c>
      <c r="O21" s="202">
        <v>70.77</v>
      </c>
      <c r="P21" s="202">
        <v>26.33</v>
      </c>
      <c r="Q21" s="202">
        <v>9.25</v>
      </c>
      <c r="R21" s="202">
        <v>14.24</v>
      </c>
      <c r="S21" s="202">
        <v>11.19</v>
      </c>
      <c r="T21" s="202">
        <v>0</v>
      </c>
      <c r="U21" s="202">
        <v>58.8</v>
      </c>
      <c r="V21" s="202">
        <v>8.7899999999999991</v>
      </c>
      <c r="W21" s="202">
        <v>18.02</v>
      </c>
      <c r="X21" s="202">
        <v>62.56</v>
      </c>
      <c r="Y21" s="202">
        <v>0</v>
      </c>
      <c r="Z21" s="202">
        <v>118.02</v>
      </c>
      <c r="AA21" s="202">
        <v>0</v>
      </c>
      <c r="AB21" s="202">
        <v>0</v>
      </c>
      <c r="AC21" s="202">
        <v>13.66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8.85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155.25</v>
      </c>
      <c r="L22" s="202">
        <v>122.6</v>
      </c>
      <c r="M22" s="202">
        <v>56.9</v>
      </c>
      <c r="N22" s="202">
        <v>50.09</v>
      </c>
      <c r="O22" s="202">
        <v>70.77</v>
      </c>
      <c r="P22" s="202">
        <v>26.33</v>
      </c>
      <c r="Q22" s="202">
        <v>9.25</v>
      </c>
      <c r="R22" s="202">
        <v>14.24</v>
      </c>
      <c r="S22" s="202">
        <v>11.19</v>
      </c>
      <c r="T22" s="202">
        <v>0</v>
      </c>
      <c r="U22" s="202">
        <v>58.8</v>
      </c>
      <c r="V22" s="202">
        <v>8.7899999999999991</v>
      </c>
      <c r="W22" s="202">
        <v>18.02</v>
      </c>
      <c r="X22" s="202">
        <v>62.56</v>
      </c>
      <c r="Y22" s="202">
        <v>0</v>
      </c>
      <c r="Z22" s="202">
        <v>118.02</v>
      </c>
      <c r="AA22" s="202">
        <v>0</v>
      </c>
      <c r="AB22" s="202">
        <v>0</v>
      </c>
      <c r="AC22" s="202">
        <v>13.66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8.85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155.26</v>
      </c>
      <c r="L23" s="202">
        <v>122.6</v>
      </c>
      <c r="M23" s="202">
        <v>56.9</v>
      </c>
      <c r="N23" s="202">
        <v>50.09</v>
      </c>
      <c r="O23" s="202">
        <v>70.77</v>
      </c>
      <c r="P23" s="202">
        <v>26.33</v>
      </c>
      <c r="Q23" s="202">
        <v>7.26</v>
      </c>
      <c r="R23" s="202">
        <v>14.24</v>
      </c>
      <c r="S23" s="202">
        <v>11.19</v>
      </c>
      <c r="T23" s="202">
        <v>0</v>
      </c>
      <c r="U23" s="202">
        <v>58.8</v>
      </c>
      <c r="V23" s="202">
        <v>8.7899999999999991</v>
      </c>
      <c r="W23" s="202">
        <v>18.02</v>
      </c>
      <c r="X23" s="202">
        <v>62.56</v>
      </c>
      <c r="Y23" s="202">
        <v>0</v>
      </c>
      <c r="Z23" s="202">
        <v>118.02</v>
      </c>
      <c r="AA23" s="202">
        <v>0</v>
      </c>
      <c r="AB23" s="202">
        <v>0</v>
      </c>
      <c r="AC23" s="202">
        <v>13.66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8.85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155.26</v>
      </c>
      <c r="L24" s="202">
        <v>122.6</v>
      </c>
      <c r="M24" s="202">
        <v>56.9</v>
      </c>
      <c r="N24" s="202">
        <v>50.09</v>
      </c>
      <c r="O24" s="202">
        <v>70.77</v>
      </c>
      <c r="P24" s="202">
        <v>26.33</v>
      </c>
      <c r="Q24" s="202">
        <v>7.26</v>
      </c>
      <c r="R24" s="202">
        <v>14.24</v>
      </c>
      <c r="S24" s="202">
        <v>11.19</v>
      </c>
      <c r="T24" s="202">
        <v>0</v>
      </c>
      <c r="U24" s="202">
        <v>58.8</v>
      </c>
      <c r="V24" s="202">
        <v>8.7899999999999991</v>
      </c>
      <c r="W24" s="202">
        <v>18.02</v>
      </c>
      <c r="X24" s="202">
        <v>62.56</v>
      </c>
      <c r="Y24" s="202">
        <v>0</v>
      </c>
      <c r="Z24" s="202">
        <v>118.02</v>
      </c>
      <c r="AA24" s="202">
        <v>0</v>
      </c>
      <c r="AB24" s="202">
        <v>0</v>
      </c>
      <c r="AC24" s="202">
        <v>10.18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5.95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155.26</v>
      </c>
      <c r="L25" s="202">
        <v>122.6</v>
      </c>
      <c r="M25" s="202">
        <v>56.9</v>
      </c>
      <c r="N25" s="202">
        <v>50.09</v>
      </c>
      <c r="O25" s="202">
        <v>70.77</v>
      </c>
      <c r="P25" s="202">
        <v>26.33</v>
      </c>
      <c r="Q25" s="202">
        <v>6.78</v>
      </c>
      <c r="R25" s="202">
        <v>14.24</v>
      </c>
      <c r="S25" s="202">
        <v>11.19</v>
      </c>
      <c r="T25" s="202">
        <v>0</v>
      </c>
      <c r="U25" s="202">
        <v>58.8</v>
      </c>
      <c r="V25" s="202">
        <v>8.7899999999999991</v>
      </c>
      <c r="W25" s="202">
        <v>18.02</v>
      </c>
      <c r="X25" s="202">
        <v>62.56</v>
      </c>
      <c r="Y25" s="202">
        <v>0</v>
      </c>
      <c r="Z25" s="202">
        <v>118.02</v>
      </c>
      <c r="AA25" s="202">
        <v>0</v>
      </c>
      <c r="AB25" s="202">
        <v>0</v>
      </c>
      <c r="AC25" s="202">
        <v>10.18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5.95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155.26</v>
      </c>
      <c r="L26" s="202">
        <v>122.6</v>
      </c>
      <c r="M26" s="202">
        <v>56.9</v>
      </c>
      <c r="N26" s="202">
        <v>50.09</v>
      </c>
      <c r="O26" s="202">
        <v>70.77</v>
      </c>
      <c r="P26" s="202">
        <v>26.33</v>
      </c>
      <c r="Q26" s="202">
        <v>6.78</v>
      </c>
      <c r="R26" s="202">
        <v>14.24</v>
      </c>
      <c r="S26" s="202">
        <v>11.19</v>
      </c>
      <c r="T26" s="202">
        <v>0</v>
      </c>
      <c r="U26" s="202">
        <v>58.8</v>
      </c>
      <c r="V26" s="202">
        <v>8.7899999999999991</v>
      </c>
      <c r="W26" s="202">
        <v>18.02</v>
      </c>
      <c r="X26" s="202">
        <v>62.56</v>
      </c>
      <c r="Y26" s="202">
        <v>0</v>
      </c>
      <c r="Z26" s="202">
        <v>118.02</v>
      </c>
      <c r="AA26" s="202">
        <v>0</v>
      </c>
      <c r="AB26" s="202">
        <v>0</v>
      </c>
      <c r="AC26" s="202">
        <v>10.18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5.95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0.47</v>
      </c>
      <c r="J27" s="202">
        <v>6.97</v>
      </c>
      <c r="K27" s="202">
        <v>155.26</v>
      </c>
      <c r="L27" s="202">
        <v>122.6</v>
      </c>
      <c r="M27" s="202">
        <v>56.9</v>
      </c>
      <c r="N27" s="202">
        <v>50.09</v>
      </c>
      <c r="O27" s="202">
        <v>70.77</v>
      </c>
      <c r="P27" s="202">
        <v>26.33</v>
      </c>
      <c r="Q27" s="202">
        <v>6.78</v>
      </c>
      <c r="R27" s="202">
        <v>14.24</v>
      </c>
      <c r="S27" s="202">
        <v>11.19</v>
      </c>
      <c r="T27" s="202">
        <v>0</v>
      </c>
      <c r="U27" s="202">
        <v>58.8</v>
      </c>
      <c r="V27" s="202">
        <v>8.7899999999999991</v>
      </c>
      <c r="W27" s="202">
        <v>18.02</v>
      </c>
      <c r="X27" s="202">
        <v>62.56</v>
      </c>
      <c r="Y27" s="202">
        <v>0</v>
      </c>
      <c r="Z27" s="202">
        <v>118.02</v>
      </c>
      <c r="AA27" s="202">
        <v>0</v>
      </c>
      <c r="AB27" s="202">
        <v>0</v>
      </c>
      <c r="AC27" s="202">
        <v>9.89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5.95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0.47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0.47</v>
      </c>
      <c r="J28" s="202">
        <v>6.97</v>
      </c>
      <c r="K28" s="202">
        <v>155.26</v>
      </c>
      <c r="L28" s="202">
        <v>122.6</v>
      </c>
      <c r="M28" s="202">
        <v>56.9</v>
      </c>
      <c r="N28" s="202">
        <v>50.09</v>
      </c>
      <c r="O28" s="202">
        <v>70.77</v>
      </c>
      <c r="P28" s="202">
        <v>26.33</v>
      </c>
      <c r="Q28" s="202">
        <v>6.78</v>
      </c>
      <c r="R28" s="202">
        <v>14.24</v>
      </c>
      <c r="S28" s="202">
        <v>11.19</v>
      </c>
      <c r="T28" s="202">
        <v>0</v>
      </c>
      <c r="U28" s="202">
        <v>58.8</v>
      </c>
      <c r="V28" s="202">
        <v>8.7899999999999991</v>
      </c>
      <c r="W28" s="202">
        <v>18.02</v>
      </c>
      <c r="X28" s="202">
        <v>62.56</v>
      </c>
      <c r="Y28" s="202">
        <v>0</v>
      </c>
      <c r="Z28" s="202">
        <v>118.02</v>
      </c>
      <c r="AA28" s="202">
        <v>0</v>
      </c>
      <c r="AB28" s="202">
        <v>0</v>
      </c>
      <c r="AC28" s="202">
        <v>9.89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5.95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0.83</v>
      </c>
      <c r="AR28" s="202">
        <v>0</v>
      </c>
      <c r="AS28" s="202">
        <v>0</v>
      </c>
      <c r="AT28" s="202">
        <v>0.47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0.47</v>
      </c>
      <c r="J29" s="202">
        <v>6.97</v>
      </c>
      <c r="K29" s="202">
        <v>155.26</v>
      </c>
      <c r="L29" s="202">
        <v>122.6</v>
      </c>
      <c r="M29" s="202">
        <v>56.9</v>
      </c>
      <c r="N29" s="202">
        <v>50.09</v>
      </c>
      <c r="O29" s="202">
        <v>70.77</v>
      </c>
      <c r="P29" s="202">
        <v>26.33</v>
      </c>
      <c r="Q29" s="202">
        <v>6.78</v>
      </c>
      <c r="R29" s="202">
        <v>14.24</v>
      </c>
      <c r="S29" s="202">
        <v>11.19</v>
      </c>
      <c r="T29" s="202">
        <v>0</v>
      </c>
      <c r="U29" s="202">
        <v>58.8</v>
      </c>
      <c r="V29" s="202">
        <v>8.7899999999999991</v>
      </c>
      <c r="W29" s="202">
        <v>18.02</v>
      </c>
      <c r="X29" s="202">
        <v>62.56</v>
      </c>
      <c r="Y29" s="202">
        <v>0</v>
      </c>
      <c r="Z29" s="202">
        <v>118.02</v>
      </c>
      <c r="AA29" s="202">
        <v>0</v>
      </c>
      <c r="AB29" s="202">
        <v>0</v>
      </c>
      <c r="AC29" s="202">
        <v>9.89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5.95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9.06</v>
      </c>
      <c r="AR29" s="202">
        <v>0</v>
      </c>
      <c r="AS29" s="202">
        <v>0</v>
      </c>
      <c r="AT29" s="202">
        <v>0.47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0.47</v>
      </c>
      <c r="J30" s="202">
        <v>6.97</v>
      </c>
      <c r="K30" s="202">
        <v>155.26</v>
      </c>
      <c r="L30" s="202">
        <v>122.6</v>
      </c>
      <c r="M30" s="202">
        <v>56.9</v>
      </c>
      <c r="N30" s="202">
        <v>50.09</v>
      </c>
      <c r="O30" s="202">
        <v>70.77</v>
      </c>
      <c r="P30" s="202">
        <v>26.33</v>
      </c>
      <c r="Q30" s="202">
        <v>6.78</v>
      </c>
      <c r="R30" s="202">
        <v>14.24</v>
      </c>
      <c r="S30" s="202">
        <v>11.19</v>
      </c>
      <c r="T30" s="202">
        <v>0</v>
      </c>
      <c r="U30" s="202">
        <v>58.8</v>
      </c>
      <c r="V30" s="202">
        <v>8.7899999999999991</v>
      </c>
      <c r="W30" s="202">
        <v>18.02</v>
      </c>
      <c r="X30" s="202">
        <v>62.56</v>
      </c>
      <c r="Y30" s="202">
        <v>0</v>
      </c>
      <c r="Z30" s="202">
        <v>118.02</v>
      </c>
      <c r="AA30" s="202">
        <v>0</v>
      </c>
      <c r="AB30" s="202">
        <v>0</v>
      </c>
      <c r="AC30" s="202">
        <v>10.18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5.95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21.93</v>
      </c>
      <c r="AR30" s="202">
        <v>0</v>
      </c>
      <c r="AS30" s="202">
        <v>0</v>
      </c>
      <c r="AT30" s="202">
        <v>0.47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155.26</v>
      </c>
      <c r="L31" s="202">
        <v>122.6</v>
      </c>
      <c r="M31" s="202">
        <v>56.9</v>
      </c>
      <c r="N31" s="202">
        <v>50.09</v>
      </c>
      <c r="O31" s="202">
        <v>70.77</v>
      </c>
      <c r="P31" s="202">
        <v>26.33</v>
      </c>
      <c r="Q31" s="202">
        <v>6.78</v>
      </c>
      <c r="R31" s="202">
        <v>14.24</v>
      </c>
      <c r="S31" s="202">
        <v>11.19</v>
      </c>
      <c r="T31" s="202">
        <v>0</v>
      </c>
      <c r="U31" s="202">
        <v>58.8</v>
      </c>
      <c r="V31" s="202">
        <v>8.7899999999999991</v>
      </c>
      <c r="W31" s="202">
        <v>18.02</v>
      </c>
      <c r="X31" s="202">
        <v>62.56</v>
      </c>
      <c r="Y31" s="202">
        <v>0</v>
      </c>
      <c r="Z31" s="202">
        <v>118.02</v>
      </c>
      <c r="AA31" s="202">
        <v>0</v>
      </c>
      <c r="AB31" s="202">
        <v>0</v>
      </c>
      <c r="AC31" s="202">
        <v>13.41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8.85</v>
      </c>
      <c r="AJ31" s="202">
        <v>0</v>
      </c>
      <c r="AK31" s="202">
        <v>99.62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32.590000000000003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155.26</v>
      </c>
      <c r="L32" s="202">
        <v>122.6</v>
      </c>
      <c r="M32" s="202">
        <v>56.9</v>
      </c>
      <c r="N32" s="202">
        <v>50.09</v>
      </c>
      <c r="O32" s="202">
        <v>70.77</v>
      </c>
      <c r="P32" s="202">
        <v>26.33</v>
      </c>
      <c r="Q32" s="202">
        <v>6.78</v>
      </c>
      <c r="R32" s="202">
        <v>14.24</v>
      </c>
      <c r="S32" s="202">
        <v>11.19</v>
      </c>
      <c r="T32" s="202">
        <v>0</v>
      </c>
      <c r="U32" s="202">
        <v>58.8</v>
      </c>
      <c r="V32" s="202">
        <v>8.7899999999999991</v>
      </c>
      <c r="W32" s="202">
        <v>18.02</v>
      </c>
      <c r="X32" s="202">
        <v>62.56</v>
      </c>
      <c r="Y32" s="202">
        <v>0</v>
      </c>
      <c r="Z32" s="202">
        <v>118.02</v>
      </c>
      <c r="AA32" s="202">
        <v>0</v>
      </c>
      <c r="AB32" s="202">
        <v>0</v>
      </c>
      <c r="AC32" s="202">
        <v>13.41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8.85</v>
      </c>
      <c r="AJ32" s="202">
        <v>0</v>
      </c>
      <c r="AK32" s="202">
        <v>99.62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155.26</v>
      </c>
      <c r="L33" s="202">
        <v>122.6</v>
      </c>
      <c r="M33" s="202">
        <v>56.9</v>
      </c>
      <c r="N33" s="202">
        <v>50.09</v>
      </c>
      <c r="O33" s="202">
        <v>70.77</v>
      </c>
      <c r="P33" s="202">
        <v>26.33</v>
      </c>
      <c r="Q33" s="202">
        <v>6.78</v>
      </c>
      <c r="R33" s="202">
        <v>14.24</v>
      </c>
      <c r="S33" s="202">
        <v>11.19</v>
      </c>
      <c r="T33" s="202">
        <v>0</v>
      </c>
      <c r="U33" s="202">
        <v>55.91</v>
      </c>
      <c r="V33" s="202">
        <v>8.7899999999999991</v>
      </c>
      <c r="W33" s="202">
        <v>18.02</v>
      </c>
      <c r="X33" s="202">
        <v>62.56</v>
      </c>
      <c r="Y33" s="202">
        <v>0</v>
      </c>
      <c r="Z33" s="202">
        <v>118.02</v>
      </c>
      <c r="AA33" s="202">
        <v>0</v>
      </c>
      <c r="AB33" s="202">
        <v>0</v>
      </c>
      <c r="AC33" s="202">
        <v>13.41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8.85</v>
      </c>
      <c r="AJ33" s="202">
        <v>0</v>
      </c>
      <c r="AK33" s="202">
        <v>99.62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155.26</v>
      </c>
      <c r="L34" s="202">
        <v>122.6</v>
      </c>
      <c r="M34" s="202">
        <v>56.9</v>
      </c>
      <c r="N34" s="202">
        <v>50.09</v>
      </c>
      <c r="O34" s="202">
        <v>70.77</v>
      </c>
      <c r="P34" s="202">
        <v>26.33</v>
      </c>
      <c r="Q34" s="202">
        <v>6.78</v>
      </c>
      <c r="R34" s="202">
        <v>14.24</v>
      </c>
      <c r="S34" s="202">
        <v>11.19</v>
      </c>
      <c r="T34" s="202">
        <v>0</v>
      </c>
      <c r="U34" s="202">
        <v>53.01</v>
      </c>
      <c r="V34" s="202">
        <v>8.7899999999999991</v>
      </c>
      <c r="W34" s="202">
        <v>18.02</v>
      </c>
      <c r="X34" s="202">
        <v>62.56</v>
      </c>
      <c r="Y34" s="202">
        <v>0</v>
      </c>
      <c r="Z34" s="202">
        <v>118.02</v>
      </c>
      <c r="AA34" s="202">
        <v>0</v>
      </c>
      <c r="AB34" s="202">
        <v>0</v>
      </c>
      <c r="AC34" s="202">
        <v>13.51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11.32</v>
      </c>
      <c r="AI34" s="202">
        <v>8.85</v>
      </c>
      <c r="AJ34" s="202">
        <v>0</v>
      </c>
      <c r="AK34" s="202">
        <v>99.62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88.49</v>
      </c>
      <c r="L35" s="202">
        <v>96.56</v>
      </c>
      <c r="M35" s="202">
        <v>56.9</v>
      </c>
      <c r="N35" s="202">
        <v>50.09</v>
      </c>
      <c r="O35" s="202">
        <v>70.77</v>
      </c>
      <c r="P35" s="202">
        <v>26.33</v>
      </c>
      <c r="Q35" s="202">
        <v>6.78</v>
      </c>
      <c r="R35" s="202">
        <v>14.24</v>
      </c>
      <c r="S35" s="202">
        <v>11.19</v>
      </c>
      <c r="T35" s="202">
        <v>0</v>
      </c>
      <c r="U35" s="202">
        <v>49.62</v>
      </c>
      <c r="V35" s="202">
        <v>8.7899999999999991</v>
      </c>
      <c r="W35" s="202">
        <v>18.02</v>
      </c>
      <c r="X35" s="202">
        <v>62.56</v>
      </c>
      <c r="Y35" s="202">
        <v>0</v>
      </c>
      <c r="Z35" s="202">
        <v>118.02</v>
      </c>
      <c r="AA35" s="202">
        <v>0</v>
      </c>
      <c r="AB35" s="202">
        <v>0</v>
      </c>
      <c r="AC35" s="202">
        <v>13.51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16.97</v>
      </c>
      <c r="AI35" s="202">
        <v>8</v>
      </c>
      <c r="AJ35" s="202">
        <v>0</v>
      </c>
      <c r="AK35" s="202">
        <v>75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88.48</v>
      </c>
      <c r="L36" s="202">
        <v>120.7</v>
      </c>
      <c r="M36" s="202">
        <v>56.9</v>
      </c>
      <c r="N36" s="202">
        <v>50.09</v>
      </c>
      <c r="O36" s="202">
        <v>70.77</v>
      </c>
      <c r="P36" s="202">
        <v>26.33</v>
      </c>
      <c r="Q36" s="202">
        <v>6.78</v>
      </c>
      <c r="R36" s="202">
        <v>14.24</v>
      </c>
      <c r="S36" s="202">
        <v>11.19</v>
      </c>
      <c r="T36" s="202">
        <v>0</v>
      </c>
      <c r="U36" s="202">
        <v>49.62</v>
      </c>
      <c r="V36" s="202">
        <v>8.7899999999999991</v>
      </c>
      <c r="W36" s="202">
        <v>18.02</v>
      </c>
      <c r="X36" s="202">
        <v>62.56</v>
      </c>
      <c r="Y36" s="202">
        <v>0</v>
      </c>
      <c r="Z36" s="202">
        <v>118.02</v>
      </c>
      <c r="AA36" s="202">
        <v>0</v>
      </c>
      <c r="AB36" s="202">
        <v>0</v>
      </c>
      <c r="AC36" s="202">
        <v>13.51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16.97</v>
      </c>
      <c r="AI36" s="202">
        <v>8</v>
      </c>
      <c r="AJ36" s="202">
        <v>0</v>
      </c>
      <c r="AK36" s="202">
        <v>75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85.94</v>
      </c>
      <c r="L37" s="202">
        <v>107.18</v>
      </c>
      <c r="M37" s="202">
        <v>56.9</v>
      </c>
      <c r="N37" s="202">
        <v>50.09</v>
      </c>
      <c r="O37" s="202">
        <v>70.77</v>
      </c>
      <c r="P37" s="202">
        <v>26.33</v>
      </c>
      <c r="Q37" s="202">
        <v>6.78</v>
      </c>
      <c r="R37" s="202">
        <v>14.24</v>
      </c>
      <c r="S37" s="202">
        <v>11.19</v>
      </c>
      <c r="T37" s="202">
        <v>0</v>
      </c>
      <c r="U37" s="202">
        <v>49.62</v>
      </c>
      <c r="V37" s="202">
        <v>8.7899999999999991</v>
      </c>
      <c r="W37" s="202">
        <v>18.02</v>
      </c>
      <c r="X37" s="202">
        <v>62.56</v>
      </c>
      <c r="Y37" s="202">
        <v>0</v>
      </c>
      <c r="Z37" s="202">
        <v>118.02</v>
      </c>
      <c r="AA37" s="202">
        <v>0</v>
      </c>
      <c r="AB37" s="202">
        <v>0</v>
      </c>
      <c r="AC37" s="202">
        <v>10.63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22.63</v>
      </c>
      <c r="AI37" s="202">
        <v>5.97</v>
      </c>
      <c r="AJ37" s="202">
        <v>0</v>
      </c>
      <c r="AK37" s="202">
        <v>75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85.94</v>
      </c>
      <c r="L38" s="202">
        <v>122.6</v>
      </c>
      <c r="M38" s="202">
        <v>56.9</v>
      </c>
      <c r="N38" s="202">
        <v>50.09</v>
      </c>
      <c r="O38" s="202">
        <v>70.77</v>
      </c>
      <c r="P38" s="202">
        <v>26.33</v>
      </c>
      <c r="Q38" s="202">
        <v>6.78</v>
      </c>
      <c r="R38" s="202">
        <v>14.24</v>
      </c>
      <c r="S38" s="202">
        <v>11.19</v>
      </c>
      <c r="T38" s="202">
        <v>0</v>
      </c>
      <c r="U38" s="202">
        <v>49.62</v>
      </c>
      <c r="V38" s="202">
        <v>8.7899999999999991</v>
      </c>
      <c r="W38" s="202">
        <v>18.02</v>
      </c>
      <c r="X38" s="202">
        <v>62.56</v>
      </c>
      <c r="Y38" s="202">
        <v>0</v>
      </c>
      <c r="Z38" s="202">
        <v>118.02</v>
      </c>
      <c r="AA38" s="202">
        <v>0</v>
      </c>
      <c r="AB38" s="202">
        <v>0</v>
      </c>
      <c r="AC38" s="202">
        <v>10.63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32.31</v>
      </c>
      <c r="AJ38" s="202">
        <v>0</v>
      </c>
      <c r="AK38" s="202">
        <v>99.62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135.19</v>
      </c>
      <c r="L39" s="202">
        <v>122.6</v>
      </c>
      <c r="M39" s="202">
        <v>56.9</v>
      </c>
      <c r="N39" s="202">
        <v>50.09</v>
      </c>
      <c r="O39" s="202">
        <v>70.77</v>
      </c>
      <c r="P39" s="202">
        <v>26.33</v>
      </c>
      <c r="Q39" s="202">
        <v>6.78</v>
      </c>
      <c r="R39" s="202">
        <v>14.24</v>
      </c>
      <c r="S39" s="202">
        <v>11.19</v>
      </c>
      <c r="T39" s="202">
        <v>0</v>
      </c>
      <c r="U39" s="202">
        <v>49.62</v>
      </c>
      <c r="V39" s="202">
        <v>8.7899999999999991</v>
      </c>
      <c r="W39" s="202">
        <v>18.02</v>
      </c>
      <c r="X39" s="202">
        <v>62.56</v>
      </c>
      <c r="Y39" s="202">
        <v>0</v>
      </c>
      <c r="Z39" s="202">
        <v>118.02</v>
      </c>
      <c r="AA39" s="202">
        <v>0</v>
      </c>
      <c r="AB39" s="202">
        <v>0</v>
      </c>
      <c r="AC39" s="202">
        <v>10.63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40.729999999999997</v>
      </c>
      <c r="AJ39" s="202">
        <v>0</v>
      </c>
      <c r="AK39" s="202">
        <v>99.62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155.26</v>
      </c>
      <c r="L40" s="202">
        <v>122.6</v>
      </c>
      <c r="M40" s="202">
        <v>56.9</v>
      </c>
      <c r="N40" s="202">
        <v>50.09</v>
      </c>
      <c r="O40" s="202">
        <v>70.77</v>
      </c>
      <c r="P40" s="202">
        <v>26.33</v>
      </c>
      <c r="Q40" s="202">
        <v>6.78</v>
      </c>
      <c r="R40" s="202">
        <v>14.24</v>
      </c>
      <c r="S40" s="202">
        <v>11.19</v>
      </c>
      <c r="T40" s="202">
        <v>0</v>
      </c>
      <c r="U40" s="202">
        <v>49.62</v>
      </c>
      <c r="V40" s="202">
        <v>8.7899999999999991</v>
      </c>
      <c r="W40" s="202">
        <v>18.02</v>
      </c>
      <c r="X40" s="202">
        <v>62.56</v>
      </c>
      <c r="Y40" s="202">
        <v>0</v>
      </c>
      <c r="Z40" s="202">
        <v>118.02</v>
      </c>
      <c r="AA40" s="202">
        <v>0</v>
      </c>
      <c r="AB40" s="202">
        <v>0</v>
      </c>
      <c r="AC40" s="202">
        <v>10.63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40.729999999999997</v>
      </c>
      <c r="AJ40" s="202">
        <v>0</v>
      </c>
      <c r="AK40" s="202">
        <v>99.62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155.26</v>
      </c>
      <c r="L41" s="202">
        <v>122.6</v>
      </c>
      <c r="M41" s="202">
        <v>56.9</v>
      </c>
      <c r="N41" s="202">
        <v>50.09</v>
      </c>
      <c r="O41" s="202">
        <v>70.77</v>
      </c>
      <c r="P41" s="202">
        <v>26.33</v>
      </c>
      <c r="Q41" s="202">
        <v>9.25</v>
      </c>
      <c r="R41" s="202">
        <v>14.24</v>
      </c>
      <c r="S41" s="202">
        <v>11.19</v>
      </c>
      <c r="T41" s="202">
        <v>0</v>
      </c>
      <c r="U41" s="202">
        <v>49.62</v>
      </c>
      <c r="V41" s="202">
        <v>8.7899999999999991</v>
      </c>
      <c r="W41" s="202">
        <v>18.02</v>
      </c>
      <c r="X41" s="202">
        <v>62.56</v>
      </c>
      <c r="Y41" s="202">
        <v>0</v>
      </c>
      <c r="Z41" s="202">
        <v>118.02</v>
      </c>
      <c r="AA41" s="202">
        <v>0</v>
      </c>
      <c r="AB41" s="202">
        <v>0</v>
      </c>
      <c r="AC41" s="202">
        <v>10.63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40.729999999999997</v>
      </c>
      <c r="AJ41" s="202">
        <v>0</v>
      </c>
      <c r="AK41" s="202">
        <v>99.62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155.26</v>
      </c>
      <c r="L42" s="202">
        <v>122.6</v>
      </c>
      <c r="M42" s="202">
        <v>56.9</v>
      </c>
      <c r="N42" s="202">
        <v>50.09</v>
      </c>
      <c r="O42" s="202">
        <v>70.77</v>
      </c>
      <c r="P42" s="202">
        <v>26.33</v>
      </c>
      <c r="Q42" s="202">
        <v>9.25</v>
      </c>
      <c r="R42" s="202">
        <v>14.24</v>
      </c>
      <c r="S42" s="202">
        <v>11.19</v>
      </c>
      <c r="T42" s="202">
        <v>0</v>
      </c>
      <c r="U42" s="202">
        <v>49.62</v>
      </c>
      <c r="V42" s="202">
        <v>8.7899999999999991</v>
      </c>
      <c r="W42" s="202">
        <v>18.02</v>
      </c>
      <c r="X42" s="202">
        <v>62.56</v>
      </c>
      <c r="Y42" s="202">
        <v>0</v>
      </c>
      <c r="Z42" s="202">
        <v>118.02</v>
      </c>
      <c r="AA42" s="202">
        <v>0</v>
      </c>
      <c r="AB42" s="202">
        <v>0</v>
      </c>
      <c r="AC42" s="202">
        <v>10.63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40.630000000000003</v>
      </c>
      <c r="AJ42" s="202">
        <v>0</v>
      </c>
      <c r="AK42" s="202">
        <v>99.62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155.26</v>
      </c>
      <c r="L43" s="202">
        <v>122.6</v>
      </c>
      <c r="M43" s="202">
        <v>58.24</v>
      </c>
      <c r="N43" s="202">
        <v>50.09</v>
      </c>
      <c r="O43" s="202">
        <v>70.77</v>
      </c>
      <c r="P43" s="202">
        <v>26.33</v>
      </c>
      <c r="Q43" s="202">
        <v>9.25</v>
      </c>
      <c r="R43" s="202">
        <v>14.24</v>
      </c>
      <c r="S43" s="202">
        <v>11.19</v>
      </c>
      <c r="T43" s="202">
        <v>0</v>
      </c>
      <c r="U43" s="202">
        <v>49.62</v>
      </c>
      <c r="V43" s="202">
        <v>8.7899999999999991</v>
      </c>
      <c r="W43" s="202">
        <v>18.02</v>
      </c>
      <c r="X43" s="202">
        <v>62.56</v>
      </c>
      <c r="Y43" s="202">
        <v>0</v>
      </c>
      <c r="Z43" s="202">
        <v>118.02</v>
      </c>
      <c r="AA43" s="202">
        <v>0</v>
      </c>
      <c r="AB43" s="202">
        <v>0</v>
      </c>
      <c r="AC43" s="202">
        <v>10.63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40.630000000000003</v>
      </c>
      <c r="AJ43" s="202">
        <v>0</v>
      </c>
      <c r="AK43" s="202">
        <v>99.62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155.26</v>
      </c>
      <c r="L44" s="202">
        <v>122.6</v>
      </c>
      <c r="M44" s="202">
        <v>58.24</v>
      </c>
      <c r="N44" s="202">
        <v>50.09</v>
      </c>
      <c r="O44" s="202">
        <v>70.77</v>
      </c>
      <c r="P44" s="202">
        <v>26.33</v>
      </c>
      <c r="Q44" s="202">
        <v>9.25</v>
      </c>
      <c r="R44" s="202">
        <v>14.24</v>
      </c>
      <c r="S44" s="202">
        <v>11.19</v>
      </c>
      <c r="T44" s="202">
        <v>0</v>
      </c>
      <c r="U44" s="202">
        <v>49.62</v>
      </c>
      <c r="V44" s="202">
        <v>8.7899999999999991</v>
      </c>
      <c r="W44" s="202">
        <v>18.02</v>
      </c>
      <c r="X44" s="202">
        <v>62.56</v>
      </c>
      <c r="Y44" s="202">
        <v>0</v>
      </c>
      <c r="Z44" s="202">
        <v>118.02</v>
      </c>
      <c r="AA44" s="202">
        <v>0</v>
      </c>
      <c r="AB44" s="202">
        <v>0</v>
      </c>
      <c r="AC44" s="202">
        <v>10.63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40.630000000000003</v>
      </c>
      <c r="AJ44" s="202">
        <v>0</v>
      </c>
      <c r="AK44" s="202">
        <v>99.62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155.26</v>
      </c>
      <c r="L45" s="202">
        <v>122.6</v>
      </c>
      <c r="M45" s="202">
        <v>58.24</v>
      </c>
      <c r="N45" s="202">
        <v>50.09</v>
      </c>
      <c r="O45" s="202">
        <v>70.77</v>
      </c>
      <c r="P45" s="202">
        <v>26.33</v>
      </c>
      <c r="Q45" s="202">
        <v>9.25</v>
      </c>
      <c r="R45" s="202">
        <v>14.23</v>
      </c>
      <c r="S45" s="202">
        <v>11.2</v>
      </c>
      <c r="T45" s="202">
        <v>0</v>
      </c>
      <c r="U45" s="202">
        <v>49.62</v>
      </c>
      <c r="V45" s="202">
        <v>8.7899999999999991</v>
      </c>
      <c r="W45" s="202">
        <v>18.66</v>
      </c>
      <c r="X45" s="202">
        <v>62.56</v>
      </c>
      <c r="Y45" s="202">
        <v>0</v>
      </c>
      <c r="Z45" s="202">
        <v>118.02</v>
      </c>
      <c r="AA45" s="202">
        <v>0</v>
      </c>
      <c r="AB45" s="202">
        <v>0</v>
      </c>
      <c r="AC45" s="202">
        <v>13.39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41.02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155.26</v>
      </c>
      <c r="L46" s="202">
        <v>122.6</v>
      </c>
      <c r="M46" s="202">
        <v>58.24</v>
      </c>
      <c r="N46" s="202">
        <v>50.09</v>
      </c>
      <c r="O46" s="202">
        <v>70.77</v>
      </c>
      <c r="P46" s="202">
        <v>26.33</v>
      </c>
      <c r="Q46" s="202">
        <v>9.25</v>
      </c>
      <c r="R46" s="202">
        <v>14.23</v>
      </c>
      <c r="S46" s="202">
        <v>11.2</v>
      </c>
      <c r="T46" s="202">
        <v>0</v>
      </c>
      <c r="U46" s="202">
        <v>49.62</v>
      </c>
      <c r="V46" s="202">
        <v>8.7899999999999991</v>
      </c>
      <c r="W46" s="202">
        <v>18.66</v>
      </c>
      <c r="X46" s="202">
        <v>62.56</v>
      </c>
      <c r="Y46" s="202">
        <v>0</v>
      </c>
      <c r="Z46" s="202">
        <v>118.02</v>
      </c>
      <c r="AA46" s="202">
        <v>0</v>
      </c>
      <c r="AB46" s="202">
        <v>0</v>
      </c>
      <c r="AC46" s="202">
        <v>13.5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41.02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155.26</v>
      </c>
      <c r="L47" s="202">
        <v>122.6</v>
      </c>
      <c r="M47" s="202">
        <v>58.24</v>
      </c>
      <c r="N47" s="202">
        <v>50.09</v>
      </c>
      <c r="O47" s="202">
        <v>70.77</v>
      </c>
      <c r="P47" s="202">
        <v>26.33</v>
      </c>
      <c r="Q47" s="202">
        <v>9.25</v>
      </c>
      <c r="R47" s="202">
        <v>14.23</v>
      </c>
      <c r="S47" s="202">
        <v>11.2</v>
      </c>
      <c r="T47" s="202">
        <v>0</v>
      </c>
      <c r="U47" s="202">
        <v>49.62</v>
      </c>
      <c r="V47" s="202">
        <v>8.7899999999999991</v>
      </c>
      <c r="W47" s="202">
        <v>18.66</v>
      </c>
      <c r="X47" s="202">
        <v>62.56</v>
      </c>
      <c r="Y47" s="202">
        <v>0</v>
      </c>
      <c r="Z47" s="202">
        <v>118.02</v>
      </c>
      <c r="AA47" s="202">
        <v>0</v>
      </c>
      <c r="AB47" s="202">
        <v>0</v>
      </c>
      <c r="AC47" s="202">
        <v>14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41.02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155.26</v>
      </c>
      <c r="L48" s="202">
        <v>122.6</v>
      </c>
      <c r="M48" s="202">
        <v>58.24</v>
      </c>
      <c r="N48" s="202">
        <v>50.09</v>
      </c>
      <c r="O48" s="202">
        <v>70.77</v>
      </c>
      <c r="P48" s="202">
        <v>26.33</v>
      </c>
      <c r="Q48" s="202">
        <v>9.25</v>
      </c>
      <c r="R48" s="202">
        <v>14.23</v>
      </c>
      <c r="S48" s="202">
        <v>11.2</v>
      </c>
      <c r="T48" s="202">
        <v>0</v>
      </c>
      <c r="U48" s="202">
        <v>49.62</v>
      </c>
      <c r="V48" s="202">
        <v>8.7899999999999991</v>
      </c>
      <c r="W48" s="202">
        <v>18.66</v>
      </c>
      <c r="X48" s="202">
        <v>62.56</v>
      </c>
      <c r="Y48" s="202">
        <v>0</v>
      </c>
      <c r="Z48" s="202">
        <v>118.02</v>
      </c>
      <c r="AA48" s="202">
        <v>0</v>
      </c>
      <c r="AB48" s="202">
        <v>0</v>
      </c>
      <c r="AC48" s="202">
        <v>14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8.2100000000000009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155.25</v>
      </c>
      <c r="L49" s="202">
        <v>122.6</v>
      </c>
      <c r="M49" s="202">
        <v>58.24</v>
      </c>
      <c r="N49" s="202">
        <v>50.09</v>
      </c>
      <c r="O49" s="202">
        <v>70.77</v>
      </c>
      <c r="P49" s="202">
        <v>26.33</v>
      </c>
      <c r="Q49" s="202">
        <v>9.25</v>
      </c>
      <c r="R49" s="202">
        <v>14.23</v>
      </c>
      <c r="S49" s="202">
        <v>11.2</v>
      </c>
      <c r="T49" s="202">
        <v>0</v>
      </c>
      <c r="U49" s="202">
        <v>49.62</v>
      </c>
      <c r="V49" s="202">
        <v>8.7899999999999991</v>
      </c>
      <c r="W49" s="202">
        <v>18.66</v>
      </c>
      <c r="X49" s="202">
        <v>62.56</v>
      </c>
      <c r="Y49" s="202">
        <v>0</v>
      </c>
      <c r="Z49" s="202">
        <v>118.02</v>
      </c>
      <c r="AA49" s="202">
        <v>0</v>
      </c>
      <c r="AB49" s="202">
        <v>0</v>
      </c>
      <c r="AC49" s="202">
        <v>13.1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6.05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155.25</v>
      </c>
      <c r="L50" s="202">
        <v>122.6</v>
      </c>
      <c r="M50" s="202">
        <v>58.24</v>
      </c>
      <c r="N50" s="202">
        <v>50.09</v>
      </c>
      <c r="O50" s="202">
        <v>70.77</v>
      </c>
      <c r="P50" s="202">
        <v>26.33</v>
      </c>
      <c r="Q50" s="202">
        <v>9.25</v>
      </c>
      <c r="R50" s="202">
        <v>14.23</v>
      </c>
      <c r="S50" s="202">
        <v>11.2</v>
      </c>
      <c r="T50" s="202">
        <v>0</v>
      </c>
      <c r="U50" s="202">
        <v>49.62</v>
      </c>
      <c r="V50" s="202">
        <v>8.7899999999999991</v>
      </c>
      <c r="W50" s="202">
        <v>18.66</v>
      </c>
      <c r="X50" s="202">
        <v>62.56</v>
      </c>
      <c r="Y50" s="202">
        <v>0</v>
      </c>
      <c r="Z50" s="202">
        <v>118.02</v>
      </c>
      <c r="AA50" s="202">
        <v>0</v>
      </c>
      <c r="AB50" s="202">
        <v>0</v>
      </c>
      <c r="AC50" s="202">
        <v>13.1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22.63</v>
      </c>
      <c r="AI50" s="202">
        <v>6.05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155.25</v>
      </c>
      <c r="L51" s="202">
        <v>122.6</v>
      </c>
      <c r="M51" s="202">
        <v>58.24</v>
      </c>
      <c r="N51" s="202">
        <v>50.09</v>
      </c>
      <c r="O51" s="202">
        <v>70.77</v>
      </c>
      <c r="P51" s="202">
        <v>26.33</v>
      </c>
      <c r="Q51" s="202">
        <v>9.25</v>
      </c>
      <c r="R51" s="202">
        <v>14.23</v>
      </c>
      <c r="S51" s="202">
        <v>11.2</v>
      </c>
      <c r="T51" s="202">
        <v>0</v>
      </c>
      <c r="U51" s="202">
        <v>49.62</v>
      </c>
      <c r="V51" s="202">
        <v>8.7899999999999991</v>
      </c>
      <c r="W51" s="202">
        <v>18.66</v>
      </c>
      <c r="X51" s="202">
        <v>62.56</v>
      </c>
      <c r="Y51" s="202">
        <v>0</v>
      </c>
      <c r="Z51" s="202">
        <v>118.02</v>
      </c>
      <c r="AA51" s="202">
        <v>0</v>
      </c>
      <c r="AB51" s="202">
        <v>0</v>
      </c>
      <c r="AC51" s="202">
        <v>13.1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25.85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155.25</v>
      </c>
      <c r="L52" s="202">
        <v>122.6</v>
      </c>
      <c r="M52" s="202">
        <v>58.24</v>
      </c>
      <c r="N52" s="202">
        <v>50.09</v>
      </c>
      <c r="O52" s="202">
        <v>70.77</v>
      </c>
      <c r="P52" s="202">
        <v>26.33</v>
      </c>
      <c r="Q52" s="202">
        <v>9.25</v>
      </c>
      <c r="R52" s="202">
        <v>14.23</v>
      </c>
      <c r="S52" s="202">
        <v>11.2</v>
      </c>
      <c r="T52" s="202">
        <v>0</v>
      </c>
      <c r="U52" s="202">
        <v>49.62</v>
      </c>
      <c r="V52" s="202">
        <v>8.7899999999999991</v>
      </c>
      <c r="W52" s="202">
        <v>18.66</v>
      </c>
      <c r="X52" s="202">
        <v>62.56</v>
      </c>
      <c r="Y52" s="202">
        <v>0</v>
      </c>
      <c r="Z52" s="202">
        <v>118.02</v>
      </c>
      <c r="AA52" s="202">
        <v>0</v>
      </c>
      <c r="AB52" s="202">
        <v>0</v>
      </c>
      <c r="AC52" s="202">
        <v>13.1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9.9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155.25</v>
      </c>
      <c r="L53" s="202">
        <v>122.6</v>
      </c>
      <c r="M53" s="202">
        <v>58.24</v>
      </c>
      <c r="N53" s="202">
        <v>50.09</v>
      </c>
      <c r="O53" s="202">
        <v>70.77</v>
      </c>
      <c r="P53" s="202">
        <v>26.33</v>
      </c>
      <c r="Q53" s="202">
        <v>9.25</v>
      </c>
      <c r="R53" s="202">
        <v>14.23</v>
      </c>
      <c r="S53" s="202">
        <v>11.2</v>
      </c>
      <c r="T53" s="202">
        <v>0</v>
      </c>
      <c r="U53" s="202">
        <v>49.62</v>
      </c>
      <c r="V53" s="202">
        <v>8.7899999999999991</v>
      </c>
      <c r="W53" s="202">
        <v>18.66</v>
      </c>
      <c r="X53" s="202">
        <v>62.56</v>
      </c>
      <c r="Y53" s="202">
        <v>0</v>
      </c>
      <c r="Z53" s="202">
        <v>118.02</v>
      </c>
      <c r="AA53" s="202">
        <v>0</v>
      </c>
      <c r="AB53" s="202">
        <v>0</v>
      </c>
      <c r="AC53" s="202">
        <v>13.1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9.9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155.26</v>
      </c>
      <c r="L54" s="202">
        <v>122.6</v>
      </c>
      <c r="M54" s="202">
        <v>58.24</v>
      </c>
      <c r="N54" s="202">
        <v>50.09</v>
      </c>
      <c r="O54" s="202">
        <v>70.77</v>
      </c>
      <c r="P54" s="202">
        <v>26.33</v>
      </c>
      <c r="Q54" s="202">
        <v>9.25</v>
      </c>
      <c r="R54" s="202">
        <v>14.23</v>
      </c>
      <c r="S54" s="202">
        <v>11.2</v>
      </c>
      <c r="T54" s="202">
        <v>0</v>
      </c>
      <c r="U54" s="202">
        <v>49.62</v>
      </c>
      <c r="V54" s="202">
        <v>8.7899999999999991</v>
      </c>
      <c r="W54" s="202">
        <v>18.66</v>
      </c>
      <c r="X54" s="202">
        <v>62.56</v>
      </c>
      <c r="Y54" s="202">
        <v>0</v>
      </c>
      <c r="Z54" s="202">
        <v>118.02</v>
      </c>
      <c r="AA54" s="202">
        <v>0</v>
      </c>
      <c r="AB54" s="202">
        <v>0</v>
      </c>
      <c r="AC54" s="202">
        <v>13.1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5.66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155.26</v>
      </c>
      <c r="L55" s="202">
        <v>122.6</v>
      </c>
      <c r="M55" s="202">
        <v>58.24</v>
      </c>
      <c r="N55" s="202">
        <v>50.09</v>
      </c>
      <c r="O55" s="202">
        <v>70.77</v>
      </c>
      <c r="P55" s="202">
        <v>26.33</v>
      </c>
      <c r="Q55" s="202">
        <v>9.25</v>
      </c>
      <c r="R55" s="202">
        <v>14.23</v>
      </c>
      <c r="S55" s="202">
        <v>11.2</v>
      </c>
      <c r="T55" s="202">
        <v>0</v>
      </c>
      <c r="U55" s="202">
        <v>49.62</v>
      </c>
      <c r="V55" s="202">
        <v>8.7899999999999991</v>
      </c>
      <c r="W55" s="202">
        <v>18.66</v>
      </c>
      <c r="X55" s="202">
        <v>62.56</v>
      </c>
      <c r="Y55" s="202">
        <v>0</v>
      </c>
      <c r="Z55" s="202">
        <v>118.02</v>
      </c>
      <c r="AA55" s="202">
        <v>0</v>
      </c>
      <c r="AB55" s="202">
        <v>0</v>
      </c>
      <c r="AC55" s="202">
        <v>12.71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5.66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155.26</v>
      </c>
      <c r="L56" s="202">
        <v>122.6</v>
      </c>
      <c r="M56" s="202">
        <v>58.24</v>
      </c>
      <c r="N56" s="202">
        <v>50.09</v>
      </c>
      <c r="O56" s="202">
        <v>70.77</v>
      </c>
      <c r="P56" s="202">
        <v>26.33</v>
      </c>
      <c r="Q56" s="202">
        <v>9.25</v>
      </c>
      <c r="R56" s="202">
        <v>14.23</v>
      </c>
      <c r="S56" s="202">
        <v>11.2</v>
      </c>
      <c r="T56" s="202">
        <v>0</v>
      </c>
      <c r="U56" s="202">
        <v>49.62</v>
      </c>
      <c r="V56" s="202">
        <v>8.7899999999999991</v>
      </c>
      <c r="W56" s="202">
        <v>18.66</v>
      </c>
      <c r="X56" s="202">
        <v>62.56</v>
      </c>
      <c r="Y56" s="202">
        <v>0</v>
      </c>
      <c r="Z56" s="202">
        <v>118.02</v>
      </c>
      <c r="AA56" s="202">
        <v>0</v>
      </c>
      <c r="AB56" s="202">
        <v>0</v>
      </c>
      <c r="AC56" s="202">
        <v>12.71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5.66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155.26</v>
      </c>
      <c r="L57" s="202">
        <v>122.6</v>
      </c>
      <c r="M57" s="202">
        <v>58.24</v>
      </c>
      <c r="N57" s="202">
        <v>50.09</v>
      </c>
      <c r="O57" s="202">
        <v>70.77</v>
      </c>
      <c r="P57" s="202">
        <v>26.33</v>
      </c>
      <c r="Q57" s="202">
        <v>9.25</v>
      </c>
      <c r="R57" s="202">
        <v>14.23</v>
      </c>
      <c r="S57" s="202">
        <v>11.2</v>
      </c>
      <c r="T57" s="202">
        <v>0</v>
      </c>
      <c r="U57" s="202">
        <v>49.62</v>
      </c>
      <c r="V57" s="202">
        <v>8.7899999999999991</v>
      </c>
      <c r="W57" s="202">
        <v>18.66</v>
      </c>
      <c r="X57" s="202">
        <v>62.56</v>
      </c>
      <c r="Y57" s="202">
        <v>0</v>
      </c>
      <c r="Z57" s="202">
        <v>118.02</v>
      </c>
      <c r="AA57" s="202">
        <v>0</v>
      </c>
      <c r="AB57" s="202">
        <v>0</v>
      </c>
      <c r="AC57" s="202">
        <v>9.9499999999999993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5.66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155.26</v>
      </c>
      <c r="L58" s="202">
        <v>122.6</v>
      </c>
      <c r="M58" s="202">
        <v>58.24</v>
      </c>
      <c r="N58" s="202">
        <v>50.09</v>
      </c>
      <c r="O58" s="202">
        <v>70.77</v>
      </c>
      <c r="P58" s="202">
        <v>26.33</v>
      </c>
      <c r="Q58" s="202">
        <v>9.25</v>
      </c>
      <c r="R58" s="202">
        <v>14.23</v>
      </c>
      <c r="S58" s="202">
        <v>11.2</v>
      </c>
      <c r="T58" s="202">
        <v>0</v>
      </c>
      <c r="U58" s="202">
        <v>49.62</v>
      </c>
      <c r="V58" s="202">
        <v>8.7899999999999991</v>
      </c>
      <c r="W58" s="202">
        <v>18.66</v>
      </c>
      <c r="X58" s="202">
        <v>62.56</v>
      </c>
      <c r="Y58" s="202">
        <v>0</v>
      </c>
      <c r="Z58" s="202">
        <v>118.02</v>
      </c>
      <c r="AA58" s="202">
        <v>0</v>
      </c>
      <c r="AB58" s="202">
        <v>0</v>
      </c>
      <c r="AC58" s="202">
        <v>9.9499999999999993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5.66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155.26</v>
      </c>
      <c r="L59" s="202">
        <v>122.6</v>
      </c>
      <c r="M59" s="202">
        <v>58.24</v>
      </c>
      <c r="N59" s="202">
        <v>50.09</v>
      </c>
      <c r="O59" s="202">
        <v>70.77</v>
      </c>
      <c r="P59" s="202">
        <v>26.33</v>
      </c>
      <c r="Q59" s="202">
        <v>9.25</v>
      </c>
      <c r="R59" s="202">
        <v>14.23</v>
      </c>
      <c r="S59" s="202">
        <v>11.2</v>
      </c>
      <c r="T59" s="202">
        <v>0</v>
      </c>
      <c r="U59" s="202">
        <v>49.62</v>
      </c>
      <c r="V59" s="202">
        <v>8.7899999999999991</v>
      </c>
      <c r="W59" s="202">
        <v>18.66</v>
      </c>
      <c r="X59" s="202">
        <v>62.56</v>
      </c>
      <c r="Y59" s="202">
        <v>0</v>
      </c>
      <c r="Z59" s="202">
        <v>118.02</v>
      </c>
      <c r="AA59" s="202">
        <v>0</v>
      </c>
      <c r="AB59" s="202">
        <v>0</v>
      </c>
      <c r="AC59" s="202">
        <v>9.9499999999999993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5.66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155.26</v>
      </c>
      <c r="L60" s="202">
        <v>122.6</v>
      </c>
      <c r="M60" s="202">
        <v>58.24</v>
      </c>
      <c r="N60" s="202">
        <v>50.09</v>
      </c>
      <c r="O60" s="202">
        <v>70.77</v>
      </c>
      <c r="P60" s="202">
        <v>26.33</v>
      </c>
      <c r="Q60" s="202">
        <v>9.25</v>
      </c>
      <c r="R60" s="202">
        <v>14.23</v>
      </c>
      <c r="S60" s="202">
        <v>11.2</v>
      </c>
      <c r="T60" s="202">
        <v>0</v>
      </c>
      <c r="U60" s="202">
        <v>49.62</v>
      </c>
      <c r="V60" s="202">
        <v>8.7899999999999991</v>
      </c>
      <c r="W60" s="202">
        <v>18.66</v>
      </c>
      <c r="X60" s="202">
        <v>62.56</v>
      </c>
      <c r="Y60" s="202">
        <v>0</v>
      </c>
      <c r="Z60" s="202">
        <v>118.02</v>
      </c>
      <c r="AA60" s="202">
        <v>0</v>
      </c>
      <c r="AB60" s="202">
        <v>0</v>
      </c>
      <c r="AC60" s="202">
        <v>9.9499999999999993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5.66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155.26</v>
      </c>
      <c r="L61" s="202">
        <v>122.6</v>
      </c>
      <c r="M61" s="202">
        <v>49.53</v>
      </c>
      <c r="N61" s="202">
        <v>50.09</v>
      </c>
      <c r="O61" s="202">
        <v>70.77</v>
      </c>
      <c r="P61" s="202">
        <v>26.33</v>
      </c>
      <c r="Q61" s="202">
        <v>9.25</v>
      </c>
      <c r="R61" s="202">
        <v>14.23</v>
      </c>
      <c r="S61" s="202">
        <v>11.19</v>
      </c>
      <c r="T61" s="202">
        <v>0</v>
      </c>
      <c r="U61" s="202">
        <v>49.62</v>
      </c>
      <c r="V61" s="202">
        <v>8.7899999999999991</v>
      </c>
      <c r="W61" s="202">
        <v>18.02</v>
      </c>
      <c r="X61" s="202">
        <v>62.56</v>
      </c>
      <c r="Y61" s="202">
        <v>0</v>
      </c>
      <c r="Z61" s="202">
        <v>118.02</v>
      </c>
      <c r="AA61" s="202">
        <v>0</v>
      </c>
      <c r="AB61" s="202">
        <v>0</v>
      </c>
      <c r="AC61" s="202">
        <v>9.9499999999999993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5.66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155.26</v>
      </c>
      <c r="L62" s="202">
        <v>122.6</v>
      </c>
      <c r="M62" s="202">
        <v>46.85</v>
      </c>
      <c r="N62" s="202">
        <v>50.09</v>
      </c>
      <c r="O62" s="202">
        <v>70.77</v>
      </c>
      <c r="P62" s="202">
        <v>26.33</v>
      </c>
      <c r="Q62" s="202">
        <v>8.9</v>
      </c>
      <c r="R62" s="202">
        <v>14.24</v>
      </c>
      <c r="S62" s="202">
        <v>11.19</v>
      </c>
      <c r="T62" s="202">
        <v>0</v>
      </c>
      <c r="U62" s="202">
        <v>49.62</v>
      </c>
      <c r="V62" s="202">
        <v>8.7899999999999991</v>
      </c>
      <c r="W62" s="202">
        <v>18.02</v>
      </c>
      <c r="X62" s="202">
        <v>62.56</v>
      </c>
      <c r="Y62" s="202">
        <v>0</v>
      </c>
      <c r="Z62" s="202">
        <v>118.02</v>
      </c>
      <c r="AA62" s="202">
        <v>0</v>
      </c>
      <c r="AB62" s="202">
        <v>0</v>
      </c>
      <c r="AC62" s="202">
        <v>11.09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6.1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155.26</v>
      </c>
      <c r="L63" s="202">
        <v>122.6</v>
      </c>
      <c r="M63" s="202">
        <v>46.85</v>
      </c>
      <c r="N63" s="202">
        <v>50.09</v>
      </c>
      <c r="O63" s="202">
        <v>70.77</v>
      </c>
      <c r="P63" s="202">
        <v>26.33</v>
      </c>
      <c r="Q63" s="202">
        <v>9.25</v>
      </c>
      <c r="R63" s="202">
        <v>14.24</v>
      </c>
      <c r="S63" s="202">
        <v>11.19</v>
      </c>
      <c r="T63" s="202">
        <v>0</v>
      </c>
      <c r="U63" s="202">
        <v>49.62</v>
      </c>
      <c r="V63" s="202">
        <v>8.7899999999999991</v>
      </c>
      <c r="W63" s="202">
        <v>18.02</v>
      </c>
      <c r="X63" s="202">
        <v>62.56</v>
      </c>
      <c r="Y63" s="202">
        <v>0</v>
      </c>
      <c r="Z63" s="202">
        <v>118.02</v>
      </c>
      <c r="AA63" s="202">
        <v>0</v>
      </c>
      <c r="AB63" s="202">
        <v>0</v>
      </c>
      <c r="AC63" s="202">
        <v>9.31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3.72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155.26</v>
      </c>
      <c r="L64" s="202">
        <v>122.6</v>
      </c>
      <c r="M64" s="202">
        <v>46.85</v>
      </c>
      <c r="N64" s="202">
        <v>50.09</v>
      </c>
      <c r="O64" s="202">
        <v>70.77</v>
      </c>
      <c r="P64" s="202">
        <v>26.33</v>
      </c>
      <c r="Q64" s="202">
        <v>9.25</v>
      </c>
      <c r="R64" s="202">
        <v>14.24</v>
      </c>
      <c r="S64" s="202">
        <v>11.19</v>
      </c>
      <c r="T64" s="202">
        <v>0</v>
      </c>
      <c r="U64" s="202">
        <v>49.62</v>
      </c>
      <c r="V64" s="202">
        <v>8.7899999999999991</v>
      </c>
      <c r="W64" s="202">
        <v>18.02</v>
      </c>
      <c r="X64" s="202">
        <v>62.56</v>
      </c>
      <c r="Y64" s="202">
        <v>0</v>
      </c>
      <c r="Z64" s="202">
        <v>118.02</v>
      </c>
      <c r="AA64" s="202">
        <v>0</v>
      </c>
      <c r="AB64" s="202">
        <v>0</v>
      </c>
      <c r="AC64" s="202">
        <v>9.31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3.72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155.26</v>
      </c>
      <c r="L65" s="202">
        <v>122.6</v>
      </c>
      <c r="M65" s="202">
        <v>46.85</v>
      </c>
      <c r="N65" s="202">
        <v>50.09</v>
      </c>
      <c r="O65" s="202">
        <v>70.77</v>
      </c>
      <c r="P65" s="202">
        <v>26.33</v>
      </c>
      <c r="Q65" s="202">
        <v>9.25</v>
      </c>
      <c r="R65" s="202">
        <v>14.24</v>
      </c>
      <c r="S65" s="202">
        <v>11.19</v>
      </c>
      <c r="T65" s="202">
        <v>0</v>
      </c>
      <c r="U65" s="202">
        <v>49.62</v>
      </c>
      <c r="V65" s="202">
        <v>8.7899999999999991</v>
      </c>
      <c r="W65" s="202">
        <v>18.02</v>
      </c>
      <c r="X65" s="202">
        <v>62.56</v>
      </c>
      <c r="Y65" s="202">
        <v>0</v>
      </c>
      <c r="Z65" s="202">
        <v>118.02</v>
      </c>
      <c r="AA65" s="202">
        <v>0</v>
      </c>
      <c r="AB65" s="202">
        <v>0</v>
      </c>
      <c r="AC65" s="202">
        <v>9.31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41.02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155.26</v>
      </c>
      <c r="L66" s="202">
        <v>122.6</v>
      </c>
      <c r="M66" s="202">
        <v>46.85</v>
      </c>
      <c r="N66" s="202">
        <v>50.09</v>
      </c>
      <c r="O66" s="202">
        <v>70.77</v>
      </c>
      <c r="P66" s="202">
        <v>26.33</v>
      </c>
      <c r="Q66" s="202">
        <v>9.25</v>
      </c>
      <c r="R66" s="202">
        <v>14.24</v>
      </c>
      <c r="S66" s="202">
        <v>11.19</v>
      </c>
      <c r="T66" s="202">
        <v>0</v>
      </c>
      <c r="U66" s="202">
        <v>49.62</v>
      </c>
      <c r="V66" s="202">
        <v>8.7899999999999991</v>
      </c>
      <c r="W66" s="202">
        <v>18.02</v>
      </c>
      <c r="X66" s="202">
        <v>62.56</v>
      </c>
      <c r="Y66" s="202">
        <v>0</v>
      </c>
      <c r="Z66" s="202">
        <v>118.02</v>
      </c>
      <c r="AA66" s="202">
        <v>0</v>
      </c>
      <c r="AB66" s="202">
        <v>0</v>
      </c>
      <c r="AC66" s="202">
        <v>9.31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41.02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155.26</v>
      </c>
      <c r="L67" s="202">
        <v>122.6</v>
      </c>
      <c r="M67" s="202">
        <v>46.85</v>
      </c>
      <c r="N67" s="202">
        <v>50.09</v>
      </c>
      <c r="O67" s="202">
        <v>70.77</v>
      </c>
      <c r="P67" s="202">
        <v>26.33</v>
      </c>
      <c r="Q67" s="202">
        <v>9.25</v>
      </c>
      <c r="R67" s="202">
        <v>14.24</v>
      </c>
      <c r="S67" s="202">
        <v>11.19</v>
      </c>
      <c r="T67" s="202">
        <v>0</v>
      </c>
      <c r="U67" s="202">
        <v>49.62</v>
      </c>
      <c r="V67" s="202">
        <v>8.7899999999999991</v>
      </c>
      <c r="W67" s="202">
        <v>18.02</v>
      </c>
      <c r="X67" s="202">
        <v>62.56</v>
      </c>
      <c r="Y67" s="202">
        <v>0</v>
      </c>
      <c r="Z67" s="202">
        <v>118.02</v>
      </c>
      <c r="AA67" s="202">
        <v>0</v>
      </c>
      <c r="AB67" s="202">
        <v>0</v>
      </c>
      <c r="AC67" s="202">
        <v>9.31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41.02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155.26</v>
      </c>
      <c r="L68" s="202">
        <v>122.6</v>
      </c>
      <c r="M68" s="202">
        <v>46.85</v>
      </c>
      <c r="N68" s="202">
        <v>50.09</v>
      </c>
      <c r="O68" s="202">
        <v>70.77</v>
      </c>
      <c r="P68" s="202">
        <v>26.33</v>
      </c>
      <c r="Q68" s="202">
        <v>9.25</v>
      </c>
      <c r="R68" s="202">
        <v>14.24</v>
      </c>
      <c r="S68" s="202">
        <v>11.19</v>
      </c>
      <c r="T68" s="202">
        <v>0</v>
      </c>
      <c r="U68" s="202">
        <v>49.62</v>
      </c>
      <c r="V68" s="202">
        <v>8.7899999999999991</v>
      </c>
      <c r="W68" s="202">
        <v>18.02</v>
      </c>
      <c r="X68" s="202">
        <v>62.56</v>
      </c>
      <c r="Y68" s="202">
        <v>0</v>
      </c>
      <c r="Z68" s="202">
        <v>118.02</v>
      </c>
      <c r="AA68" s="202">
        <v>0</v>
      </c>
      <c r="AB68" s="202">
        <v>0</v>
      </c>
      <c r="AC68" s="202">
        <v>9.31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41.02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155.26</v>
      </c>
      <c r="L69" s="202">
        <v>122.6</v>
      </c>
      <c r="M69" s="202">
        <v>46.85</v>
      </c>
      <c r="N69" s="202">
        <v>50.09</v>
      </c>
      <c r="O69" s="202">
        <v>70.77</v>
      </c>
      <c r="P69" s="202">
        <v>26.33</v>
      </c>
      <c r="Q69" s="202">
        <v>9.25</v>
      </c>
      <c r="R69" s="202">
        <v>14.24</v>
      </c>
      <c r="S69" s="202">
        <v>11.19</v>
      </c>
      <c r="T69" s="202">
        <v>0</v>
      </c>
      <c r="U69" s="202">
        <v>49.62</v>
      </c>
      <c r="V69" s="202">
        <v>8.7899999999999991</v>
      </c>
      <c r="W69" s="202">
        <v>18.02</v>
      </c>
      <c r="X69" s="202">
        <v>62.56</v>
      </c>
      <c r="Y69" s="202">
        <v>0</v>
      </c>
      <c r="Z69" s="202">
        <v>118.02</v>
      </c>
      <c r="AA69" s="202">
        <v>0</v>
      </c>
      <c r="AB69" s="202">
        <v>0</v>
      </c>
      <c r="AC69" s="202">
        <v>9.31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41.02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28.9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155.26</v>
      </c>
      <c r="L70" s="202">
        <v>122.6</v>
      </c>
      <c r="M70" s="202">
        <v>46.85</v>
      </c>
      <c r="N70" s="202">
        <v>50.09</v>
      </c>
      <c r="O70" s="202">
        <v>70.77</v>
      </c>
      <c r="P70" s="202">
        <v>26.33</v>
      </c>
      <c r="Q70" s="202">
        <v>9.25</v>
      </c>
      <c r="R70" s="202">
        <v>14.24</v>
      </c>
      <c r="S70" s="202">
        <v>11.19</v>
      </c>
      <c r="T70" s="202">
        <v>0</v>
      </c>
      <c r="U70" s="202">
        <v>49.62</v>
      </c>
      <c r="V70" s="202">
        <v>8.7899999999999991</v>
      </c>
      <c r="W70" s="202">
        <v>18.02</v>
      </c>
      <c r="X70" s="202">
        <v>62.56</v>
      </c>
      <c r="Y70" s="202">
        <v>0</v>
      </c>
      <c r="Z70" s="202">
        <v>118.02</v>
      </c>
      <c r="AA70" s="202">
        <v>0</v>
      </c>
      <c r="AB70" s="202">
        <v>0</v>
      </c>
      <c r="AC70" s="202">
        <v>9.31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41.02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20.54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155.26</v>
      </c>
      <c r="L71" s="202">
        <v>122.6</v>
      </c>
      <c r="M71" s="202">
        <v>46.85</v>
      </c>
      <c r="N71" s="202">
        <v>50.09</v>
      </c>
      <c r="O71" s="202">
        <v>70.77</v>
      </c>
      <c r="P71" s="202">
        <v>26.33</v>
      </c>
      <c r="Q71" s="202">
        <v>9.25</v>
      </c>
      <c r="R71" s="202">
        <v>14.24</v>
      </c>
      <c r="S71" s="202">
        <v>11.19</v>
      </c>
      <c r="T71" s="202">
        <v>0</v>
      </c>
      <c r="U71" s="202">
        <v>49.62</v>
      </c>
      <c r="V71" s="202">
        <v>8.7899999999999991</v>
      </c>
      <c r="W71" s="202">
        <v>18.02</v>
      </c>
      <c r="X71" s="202">
        <v>62.56</v>
      </c>
      <c r="Y71" s="202">
        <v>0</v>
      </c>
      <c r="Z71" s="202">
        <v>118.02</v>
      </c>
      <c r="AA71" s="202">
        <v>0</v>
      </c>
      <c r="AB71" s="202">
        <v>0</v>
      </c>
      <c r="AC71" s="202">
        <v>9.6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41.02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12.81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155.26</v>
      </c>
      <c r="L72" s="202">
        <v>122.6</v>
      </c>
      <c r="M72" s="202">
        <v>46.85</v>
      </c>
      <c r="N72" s="202">
        <v>50.09</v>
      </c>
      <c r="O72" s="202">
        <v>70.77</v>
      </c>
      <c r="P72" s="202">
        <v>26.33</v>
      </c>
      <c r="Q72" s="202">
        <v>9.25</v>
      </c>
      <c r="R72" s="202">
        <v>14.24</v>
      </c>
      <c r="S72" s="202">
        <v>11.19</v>
      </c>
      <c r="T72" s="202">
        <v>0</v>
      </c>
      <c r="U72" s="202">
        <v>49.62</v>
      </c>
      <c r="V72" s="202">
        <v>8.7899999999999991</v>
      </c>
      <c r="W72" s="202">
        <v>18.02</v>
      </c>
      <c r="X72" s="202">
        <v>62.56</v>
      </c>
      <c r="Y72" s="202">
        <v>0</v>
      </c>
      <c r="Z72" s="202">
        <v>118.02</v>
      </c>
      <c r="AA72" s="202">
        <v>0</v>
      </c>
      <c r="AB72" s="202">
        <v>0</v>
      </c>
      <c r="AC72" s="202">
        <v>9.6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41.02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8.6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205.26</v>
      </c>
      <c r="L73" s="202">
        <v>122.6</v>
      </c>
      <c r="M73" s="202">
        <v>46.85</v>
      </c>
      <c r="N73" s="202">
        <v>50.09</v>
      </c>
      <c r="O73" s="202">
        <v>70.77</v>
      </c>
      <c r="P73" s="202">
        <v>26.33</v>
      </c>
      <c r="Q73" s="202">
        <v>8.26</v>
      </c>
      <c r="R73" s="202">
        <v>14.24</v>
      </c>
      <c r="S73" s="202">
        <v>11.19</v>
      </c>
      <c r="T73" s="202">
        <v>0</v>
      </c>
      <c r="U73" s="202">
        <v>49.98</v>
      </c>
      <c r="V73" s="202">
        <v>8.7899999999999991</v>
      </c>
      <c r="W73" s="202">
        <v>18.02</v>
      </c>
      <c r="X73" s="202">
        <v>62.56</v>
      </c>
      <c r="Y73" s="202">
        <v>0</v>
      </c>
      <c r="Z73" s="202">
        <v>118.02</v>
      </c>
      <c r="AA73" s="202">
        <v>0</v>
      </c>
      <c r="AB73" s="202">
        <v>0</v>
      </c>
      <c r="AC73" s="202">
        <v>9.6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41.02</v>
      </c>
      <c r="AJ73" s="202">
        <v>0</v>
      </c>
      <c r="AK73" s="202">
        <v>121.37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4.3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205.26</v>
      </c>
      <c r="L74" s="202">
        <v>122.6</v>
      </c>
      <c r="M74" s="202">
        <v>46.85</v>
      </c>
      <c r="N74" s="202">
        <v>50.09</v>
      </c>
      <c r="O74" s="202">
        <v>70.77</v>
      </c>
      <c r="P74" s="202">
        <v>26.33</v>
      </c>
      <c r="Q74" s="202">
        <v>7.98</v>
      </c>
      <c r="R74" s="202">
        <v>14.24</v>
      </c>
      <c r="S74" s="202">
        <v>11.19</v>
      </c>
      <c r="T74" s="202">
        <v>0</v>
      </c>
      <c r="U74" s="202">
        <v>49.98</v>
      </c>
      <c r="V74" s="202">
        <v>8.7899999999999991</v>
      </c>
      <c r="W74" s="202">
        <v>18.02</v>
      </c>
      <c r="X74" s="202">
        <v>62.56</v>
      </c>
      <c r="Y74" s="202">
        <v>0</v>
      </c>
      <c r="Z74" s="202">
        <v>118.02</v>
      </c>
      <c r="AA74" s="202">
        <v>0</v>
      </c>
      <c r="AB74" s="202">
        <v>0</v>
      </c>
      <c r="AC74" s="202">
        <v>9.6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41.02</v>
      </c>
      <c r="AJ74" s="202">
        <v>0</v>
      </c>
      <c r="AK74" s="202">
        <v>121.37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205.26</v>
      </c>
      <c r="L75" s="202">
        <v>122.6</v>
      </c>
      <c r="M75" s="202">
        <v>50.2</v>
      </c>
      <c r="N75" s="202">
        <v>50.09</v>
      </c>
      <c r="O75" s="202">
        <v>70.77</v>
      </c>
      <c r="P75" s="202">
        <v>26.33</v>
      </c>
      <c r="Q75" s="202">
        <v>7.98</v>
      </c>
      <c r="R75" s="202">
        <v>14.24</v>
      </c>
      <c r="S75" s="202">
        <v>11.19</v>
      </c>
      <c r="T75" s="202">
        <v>0</v>
      </c>
      <c r="U75" s="202">
        <v>49.98</v>
      </c>
      <c r="V75" s="202">
        <v>8.7899999999999991</v>
      </c>
      <c r="W75" s="202">
        <v>18.02</v>
      </c>
      <c r="X75" s="202">
        <v>62.56</v>
      </c>
      <c r="Y75" s="202">
        <v>0</v>
      </c>
      <c r="Z75" s="202">
        <v>118.02</v>
      </c>
      <c r="AA75" s="202">
        <v>0</v>
      </c>
      <c r="AB75" s="202">
        <v>0</v>
      </c>
      <c r="AC75" s="202">
        <v>9.6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41.02</v>
      </c>
      <c r="AJ75" s="202">
        <v>0</v>
      </c>
      <c r="AK75" s="202">
        <v>121.37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205.26</v>
      </c>
      <c r="L76" s="202">
        <v>122.6</v>
      </c>
      <c r="M76" s="202">
        <v>50.2</v>
      </c>
      <c r="N76" s="202">
        <v>50.09</v>
      </c>
      <c r="O76" s="202">
        <v>70.77</v>
      </c>
      <c r="P76" s="202">
        <v>26.33</v>
      </c>
      <c r="Q76" s="202">
        <v>7.98</v>
      </c>
      <c r="R76" s="202">
        <v>14.24</v>
      </c>
      <c r="S76" s="202">
        <v>11.19</v>
      </c>
      <c r="T76" s="202">
        <v>0</v>
      </c>
      <c r="U76" s="202">
        <v>49.98</v>
      </c>
      <c r="V76" s="202">
        <v>8.7899999999999991</v>
      </c>
      <c r="W76" s="202">
        <v>18.02</v>
      </c>
      <c r="X76" s="202">
        <v>62.56</v>
      </c>
      <c r="Y76" s="202">
        <v>0</v>
      </c>
      <c r="Z76" s="202">
        <v>118.02</v>
      </c>
      <c r="AA76" s="202">
        <v>0</v>
      </c>
      <c r="AB76" s="202">
        <v>0</v>
      </c>
      <c r="AC76" s="202">
        <v>9.6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41.02</v>
      </c>
      <c r="AJ76" s="202">
        <v>0</v>
      </c>
      <c r="AK76" s="202">
        <v>121.37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205.26</v>
      </c>
      <c r="L77" s="202">
        <v>122.6</v>
      </c>
      <c r="M77" s="202">
        <v>50.2</v>
      </c>
      <c r="N77" s="202">
        <v>50.09</v>
      </c>
      <c r="O77" s="202">
        <v>70.77</v>
      </c>
      <c r="P77" s="202">
        <v>26.33</v>
      </c>
      <c r="Q77" s="202">
        <v>7.98</v>
      </c>
      <c r="R77" s="202">
        <v>14.24</v>
      </c>
      <c r="S77" s="202">
        <v>11.19</v>
      </c>
      <c r="T77" s="202">
        <v>0</v>
      </c>
      <c r="U77" s="202">
        <v>49.98</v>
      </c>
      <c r="V77" s="202">
        <v>8.7899999999999991</v>
      </c>
      <c r="W77" s="202">
        <v>18.02</v>
      </c>
      <c r="X77" s="202">
        <v>62.56</v>
      </c>
      <c r="Y77" s="202">
        <v>0</v>
      </c>
      <c r="Z77" s="202">
        <v>118.02</v>
      </c>
      <c r="AA77" s="202">
        <v>0</v>
      </c>
      <c r="AB77" s="202">
        <v>0</v>
      </c>
      <c r="AC77" s="202">
        <v>9.6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41.02</v>
      </c>
      <c r="AJ77" s="202">
        <v>0</v>
      </c>
      <c r="AK77" s="202">
        <v>121.37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205.26</v>
      </c>
      <c r="L78" s="202">
        <v>122.6</v>
      </c>
      <c r="M78" s="202">
        <v>50.2</v>
      </c>
      <c r="N78" s="202">
        <v>50.09</v>
      </c>
      <c r="O78" s="202">
        <v>70.77</v>
      </c>
      <c r="P78" s="202">
        <v>26.33</v>
      </c>
      <c r="Q78" s="202">
        <v>7.98</v>
      </c>
      <c r="R78" s="202">
        <v>14.24</v>
      </c>
      <c r="S78" s="202">
        <v>11.19</v>
      </c>
      <c r="T78" s="202">
        <v>0</v>
      </c>
      <c r="U78" s="202">
        <v>49.98</v>
      </c>
      <c r="V78" s="202">
        <v>8.7899999999999991</v>
      </c>
      <c r="W78" s="202">
        <v>18.02</v>
      </c>
      <c r="X78" s="202">
        <v>62.56</v>
      </c>
      <c r="Y78" s="202">
        <v>0</v>
      </c>
      <c r="Z78" s="202">
        <v>118.02</v>
      </c>
      <c r="AA78" s="202">
        <v>0</v>
      </c>
      <c r="AB78" s="202">
        <v>0</v>
      </c>
      <c r="AC78" s="202">
        <v>9.6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41.02</v>
      </c>
      <c r="AJ78" s="202">
        <v>0</v>
      </c>
      <c r="AK78" s="202">
        <v>121.37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170.98</v>
      </c>
      <c r="L79" s="202">
        <v>122.6</v>
      </c>
      <c r="M79" s="202">
        <v>53.55</v>
      </c>
      <c r="N79" s="202">
        <v>50.09</v>
      </c>
      <c r="O79" s="202">
        <v>70.77</v>
      </c>
      <c r="P79" s="202">
        <v>26.33</v>
      </c>
      <c r="Q79" s="202">
        <v>7.98</v>
      </c>
      <c r="R79" s="202">
        <v>14.24</v>
      </c>
      <c r="S79" s="202">
        <v>11.19</v>
      </c>
      <c r="T79" s="202">
        <v>0</v>
      </c>
      <c r="U79" s="202">
        <v>49.98</v>
      </c>
      <c r="V79" s="202">
        <v>8.7899999999999991</v>
      </c>
      <c r="W79" s="202">
        <v>18.02</v>
      </c>
      <c r="X79" s="202">
        <v>62.56</v>
      </c>
      <c r="Y79" s="202">
        <v>0</v>
      </c>
      <c r="Z79" s="202">
        <v>118.02</v>
      </c>
      <c r="AA79" s="202">
        <v>0</v>
      </c>
      <c r="AB79" s="202">
        <v>0</v>
      </c>
      <c r="AC79" s="202">
        <v>9.6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41.02</v>
      </c>
      <c r="AJ79" s="202">
        <v>0</v>
      </c>
      <c r="AK79" s="202">
        <v>121.37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170.98</v>
      </c>
      <c r="L80" s="202">
        <v>122.6</v>
      </c>
      <c r="M80" s="202">
        <v>53.55</v>
      </c>
      <c r="N80" s="202">
        <v>50.09</v>
      </c>
      <c r="O80" s="202">
        <v>70.77</v>
      </c>
      <c r="P80" s="202">
        <v>26.33</v>
      </c>
      <c r="Q80" s="202">
        <v>7.98</v>
      </c>
      <c r="R80" s="202">
        <v>14.24</v>
      </c>
      <c r="S80" s="202">
        <v>11.19</v>
      </c>
      <c r="T80" s="202">
        <v>0</v>
      </c>
      <c r="U80" s="202">
        <v>49.98</v>
      </c>
      <c r="V80" s="202">
        <v>8.7899999999999991</v>
      </c>
      <c r="W80" s="202">
        <v>18.02</v>
      </c>
      <c r="X80" s="202">
        <v>62.56</v>
      </c>
      <c r="Y80" s="202">
        <v>0</v>
      </c>
      <c r="Z80" s="202">
        <v>118.02</v>
      </c>
      <c r="AA80" s="202">
        <v>0</v>
      </c>
      <c r="AB80" s="202">
        <v>0</v>
      </c>
      <c r="AC80" s="202">
        <v>9.6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41.02</v>
      </c>
      <c r="AJ80" s="202">
        <v>0</v>
      </c>
      <c r="AK80" s="202">
        <v>121.37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170.98</v>
      </c>
      <c r="L81" s="202">
        <v>122.6</v>
      </c>
      <c r="M81" s="202">
        <v>53.55</v>
      </c>
      <c r="N81" s="202">
        <v>50.09</v>
      </c>
      <c r="O81" s="202">
        <v>70.77</v>
      </c>
      <c r="P81" s="202">
        <v>26.33</v>
      </c>
      <c r="Q81" s="202">
        <v>7.98</v>
      </c>
      <c r="R81" s="202">
        <v>14.24</v>
      </c>
      <c r="S81" s="202">
        <v>11.19</v>
      </c>
      <c r="T81" s="202">
        <v>0</v>
      </c>
      <c r="U81" s="202">
        <v>49.98</v>
      </c>
      <c r="V81" s="202">
        <v>8.7899999999999991</v>
      </c>
      <c r="W81" s="202">
        <v>18.02</v>
      </c>
      <c r="X81" s="202">
        <v>62.56</v>
      </c>
      <c r="Y81" s="202">
        <v>0</v>
      </c>
      <c r="Z81" s="202">
        <v>118.02</v>
      </c>
      <c r="AA81" s="202">
        <v>0</v>
      </c>
      <c r="AB81" s="202">
        <v>0</v>
      </c>
      <c r="AC81" s="202">
        <v>9.6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41.02</v>
      </c>
      <c r="AJ81" s="202">
        <v>0</v>
      </c>
      <c r="AK81" s="202">
        <v>121.37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170.98</v>
      </c>
      <c r="L82" s="202">
        <v>122.6</v>
      </c>
      <c r="M82" s="202">
        <v>53.55</v>
      </c>
      <c r="N82" s="202">
        <v>50.09</v>
      </c>
      <c r="O82" s="202">
        <v>70.77</v>
      </c>
      <c r="P82" s="202">
        <v>26.33</v>
      </c>
      <c r="Q82" s="202">
        <v>7.98</v>
      </c>
      <c r="R82" s="202">
        <v>14.24</v>
      </c>
      <c r="S82" s="202">
        <v>11.19</v>
      </c>
      <c r="T82" s="202">
        <v>0</v>
      </c>
      <c r="U82" s="202">
        <v>49.98</v>
      </c>
      <c r="V82" s="202">
        <v>8.7899999999999991</v>
      </c>
      <c r="W82" s="202">
        <v>18.02</v>
      </c>
      <c r="X82" s="202">
        <v>62.56</v>
      </c>
      <c r="Y82" s="202">
        <v>0</v>
      </c>
      <c r="Z82" s="202">
        <v>118.02</v>
      </c>
      <c r="AA82" s="202">
        <v>0</v>
      </c>
      <c r="AB82" s="202">
        <v>0</v>
      </c>
      <c r="AC82" s="202">
        <v>9.6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41.02</v>
      </c>
      <c r="AJ82" s="202">
        <v>0</v>
      </c>
      <c r="AK82" s="202">
        <v>121.37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170.98</v>
      </c>
      <c r="L83" s="202">
        <v>122.6</v>
      </c>
      <c r="M83" s="202">
        <v>53.55</v>
      </c>
      <c r="N83" s="202">
        <v>50.09</v>
      </c>
      <c r="O83" s="202">
        <v>70.77</v>
      </c>
      <c r="P83" s="202">
        <v>26.33</v>
      </c>
      <c r="Q83" s="202">
        <v>7.98</v>
      </c>
      <c r="R83" s="202">
        <v>14.24</v>
      </c>
      <c r="S83" s="202">
        <v>11.19</v>
      </c>
      <c r="T83" s="202">
        <v>0</v>
      </c>
      <c r="U83" s="202">
        <v>49.98</v>
      </c>
      <c r="V83" s="202">
        <v>8.7899999999999991</v>
      </c>
      <c r="W83" s="202">
        <v>18.02</v>
      </c>
      <c r="X83" s="202">
        <v>62.56</v>
      </c>
      <c r="Y83" s="202">
        <v>0</v>
      </c>
      <c r="Z83" s="202">
        <v>118.02</v>
      </c>
      <c r="AA83" s="202">
        <v>0</v>
      </c>
      <c r="AB83" s="202">
        <v>0</v>
      </c>
      <c r="AC83" s="202">
        <v>9.6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71.02</v>
      </c>
      <c r="AJ83" s="202">
        <v>0</v>
      </c>
      <c r="AK83" s="202">
        <v>121.37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170.98</v>
      </c>
      <c r="L84" s="202">
        <v>122.6</v>
      </c>
      <c r="M84" s="202">
        <v>53.55</v>
      </c>
      <c r="N84" s="202">
        <v>50.09</v>
      </c>
      <c r="O84" s="202">
        <v>70.77</v>
      </c>
      <c r="P84" s="202">
        <v>26.33</v>
      </c>
      <c r="Q84" s="202">
        <v>7.98</v>
      </c>
      <c r="R84" s="202">
        <v>14.24</v>
      </c>
      <c r="S84" s="202">
        <v>11.19</v>
      </c>
      <c r="T84" s="202">
        <v>0</v>
      </c>
      <c r="U84" s="202">
        <v>49.98</v>
      </c>
      <c r="V84" s="202">
        <v>8.7899999999999991</v>
      </c>
      <c r="W84" s="202">
        <v>18.02</v>
      </c>
      <c r="X84" s="202">
        <v>62.56</v>
      </c>
      <c r="Y84" s="202">
        <v>0</v>
      </c>
      <c r="Z84" s="202">
        <v>118.02</v>
      </c>
      <c r="AA84" s="202">
        <v>0</v>
      </c>
      <c r="AB84" s="202">
        <v>0</v>
      </c>
      <c r="AC84" s="202">
        <v>9.6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71.02</v>
      </c>
      <c r="AJ84" s="202">
        <v>0</v>
      </c>
      <c r="AK84" s="202">
        <v>121.37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170.98</v>
      </c>
      <c r="L85" s="202">
        <v>122.6</v>
      </c>
      <c r="M85" s="202">
        <v>53.55</v>
      </c>
      <c r="N85" s="202">
        <v>50.09</v>
      </c>
      <c r="O85" s="202">
        <v>70.77</v>
      </c>
      <c r="P85" s="202">
        <v>26.33</v>
      </c>
      <c r="Q85" s="202">
        <v>7.98</v>
      </c>
      <c r="R85" s="202">
        <v>14.24</v>
      </c>
      <c r="S85" s="202">
        <v>11.19</v>
      </c>
      <c r="T85" s="202">
        <v>0</v>
      </c>
      <c r="U85" s="202">
        <v>49.98</v>
      </c>
      <c r="V85" s="202">
        <v>8.7899999999999991</v>
      </c>
      <c r="W85" s="202">
        <v>18.02</v>
      </c>
      <c r="X85" s="202">
        <v>62.56</v>
      </c>
      <c r="Y85" s="202">
        <v>0</v>
      </c>
      <c r="Z85" s="202">
        <v>118.02</v>
      </c>
      <c r="AA85" s="202">
        <v>0</v>
      </c>
      <c r="AB85" s="202">
        <v>0</v>
      </c>
      <c r="AC85" s="202">
        <v>9.6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82.34</v>
      </c>
      <c r="AJ85" s="202">
        <v>0</v>
      </c>
      <c r="AK85" s="202">
        <v>115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170.98</v>
      </c>
      <c r="L86" s="202">
        <v>122.6</v>
      </c>
      <c r="M86" s="202">
        <v>53.55</v>
      </c>
      <c r="N86" s="202">
        <v>50.09</v>
      </c>
      <c r="O86" s="202">
        <v>70.77</v>
      </c>
      <c r="P86" s="202">
        <v>26.33</v>
      </c>
      <c r="Q86" s="202">
        <v>7.98</v>
      </c>
      <c r="R86" s="202">
        <v>14.24</v>
      </c>
      <c r="S86" s="202">
        <v>11.19</v>
      </c>
      <c r="T86" s="202">
        <v>0</v>
      </c>
      <c r="U86" s="202">
        <v>49.98</v>
      </c>
      <c r="V86" s="202">
        <v>8.7899999999999991</v>
      </c>
      <c r="W86" s="202">
        <v>18.02</v>
      </c>
      <c r="X86" s="202">
        <v>62.56</v>
      </c>
      <c r="Y86" s="202">
        <v>0</v>
      </c>
      <c r="Z86" s="202">
        <v>118.02</v>
      </c>
      <c r="AA86" s="202">
        <v>0</v>
      </c>
      <c r="AB86" s="202">
        <v>0</v>
      </c>
      <c r="AC86" s="202">
        <v>9.6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82.34</v>
      </c>
      <c r="AJ86" s="202">
        <v>0</v>
      </c>
      <c r="AK86" s="202">
        <v>119.31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170.98</v>
      </c>
      <c r="L87" s="202">
        <v>122.6</v>
      </c>
      <c r="M87" s="202">
        <v>53.55</v>
      </c>
      <c r="N87" s="202">
        <v>50.09</v>
      </c>
      <c r="O87" s="202">
        <v>70.77</v>
      </c>
      <c r="P87" s="202">
        <v>26.33</v>
      </c>
      <c r="Q87" s="202">
        <v>7.98</v>
      </c>
      <c r="R87" s="202">
        <v>14.24</v>
      </c>
      <c r="S87" s="202">
        <v>11.19</v>
      </c>
      <c r="T87" s="202">
        <v>0</v>
      </c>
      <c r="U87" s="202">
        <v>49.98</v>
      </c>
      <c r="V87" s="202">
        <v>8.7899999999999991</v>
      </c>
      <c r="W87" s="202">
        <v>18.02</v>
      </c>
      <c r="X87" s="202">
        <v>62.56</v>
      </c>
      <c r="Y87" s="202">
        <v>0</v>
      </c>
      <c r="Z87" s="202">
        <v>118.02</v>
      </c>
      <c r="AA87" s="202">
        <v>0</v>
      </c>
      <c r="AB87" s="202">
        <v>0</v>
      </c>
      <c r="AC87" s="202">
        <v>9.89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82.34</v>
      </c>
      <c r="AJ87" s="202">
        <v>0</v>
      </c>
      <c r="AK87" s="202">
        <v>116.45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170.98</v>
      </c>
      <c r="L88" s="202">
        <v>122.6</v>
      </c>
      <c r="M88" s="202">
        <v>53.55</v>
      </c>
      <c r="N88" s="202">
        <v>50.09</v>
      </c>
      <c r="O88" s="202">
        <v>70.77</v>
      </c>
      <c r="P88" s="202">
        <v>26.33</v>
      </c>
      <c r="Q88" s="202">
        <v>7.98</v>
      </c>
      <c r="R88" s="202">
        <v>14.24</v>
      </c>
      <c r="S88" s="202">
        <v>11.19</v>
      </c>
      <c r="T88" s="202">
        <v>0</v>
      </c>
      <c r="U88" s="202">
        <v>49.98</v>
      </c>
      <c r="V88" s="202">
        <v>8.7899999999999991</v>
      </c>
      <c r="W88" s="202">
        <v>18.02</v>
      </c>
      <c r="X88" s="202">
        <v>62.56</v>
      </c>
      <c r="Y88" s="202">
        <v>0</v>
      </c>
      <c r="Z88" s="202">
        <v>118.02</v>
      </c>
      <c r="AA88" s="202">
        <v>0</v>
      </c>
      <c r="AB88" s="202">
        <v>0</v>
      </c>
      <c r="AC88" s="202">
        <v>9.89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82.34</v>
      </c>
      <c r="AJ88" s="202">
        <v>0</v>
      </c>
      <c r="AK88" s="202">
        <v>116.45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170.98</v>
      </c>
      <c r="L89" s="202">
        <v>122.6</v>
      </c>
      <c r="M89" s="202">
        <v>53.55</v>
      </c>
      <c r="N89" s="202">
        <v>50.09</v>
      </c>
      <c r="O89" s="202">
        <v>70.77</v>
      </c>
      <c r="P89" s="202">
        <v>26.33</v>
      </c>
      <c r="Q89" s="202">
        <v>7.98</v>
      </c>
      <c r="R89" s="202">
        <v>14.24</v>
      </c>
      <c r="S89" s="202">
        <v>11.19</v>
      </c>
      <c r="T89" s="202">
        <v>0</v>
      </c>
      <c r="U89" s="202">
        <v>49.98</v>
      </c>
      <c r="V89" s="202">
        <v>8.7899999999999991</v>
      </c>
      <c r="W89" s="202">
        <v>18.02</v>
      </c>
      <c r="X89" s="202">
        <v>62.56</v>
      </c>
      <c r="Y89" s="202">
        <v>0</v>
      </c>
      <c r="Z89" s="202">
        <v>118.02</v>
      </c>
      <c r="AA89" s="202">
        <v>0</v>
      </c>
      <c r="AB89" s="202">
        <v>0</v>
      </c>
      <c r="AC89" s="202">
        <v>9.89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82.34</v>
      </c>
      <c r="AJ89" s="202">
        <v>0</v>
      </c>
      <c r="AK89" s="202">
        <v>116.45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170.98</v>
      </c>
      <c r="L90" s="202">
        <v>122.6</v>
      </c>
      <c r="M90" s="202">
        <v>53.55</v>
      </c>
      <c r="N90" s="202">
        <v>50.09</v>
      </c>
      <c r="O90" s="202">
        <v>70.77</v>
      </c>
      <c r="P90" s="202">
        <v>26.33</v>
      </c>
      <c r="Q90" s="202">
        <v>7.98</v>
      </c>
      <c r="R90" s="202">
        <v>14.24</v>
      </c>
      <c r="S90" s="202">
        <v>11.19</v>
      </c>
      <c r="T90" s="202">
        <v>0</v>
      </c>
      <c r="U90" s="202">
        <v>49.98</v>
      </c>
      <c r="V90" s="202">
        <v>8.7899999999999991</v>
      </c>
      <c r="W90" s="202">
        <v>18.02</v>
      </c>
      <c r="X90" s="202">
        <v>62.56</v>
      </c>
      <c r="Y90" s="202">
        <v>0</v>
      </c>
      <c r="Z90" s="202">
        <v>118.02</v>
      </c>
      <c r="AA90" s="202">
        <v>0</v>
      </c>
      <c r="AB90" s="202">
        <v>0</v>
      </c>
      <c r="AC90" s="202">
        <v>9.89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82.34</v>
      </c>
      <c r="AJ90" s="202">
        <v>0</v>
      </c>
      <c r="AK90" s="202">
        <v>116.45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170.98</v>
      </c>
      <c r="L91" s="202">
        <v>122.6</v>
      </c>
      <c r="M91" s="202">
        <v>53.55</v>
      </c>
      <c r="N91" s="202">
        <v>50.09</v>
      </c>
      <c r="O91" s="202">
        <v>70.77</v>
      </c>
      <c r="P91" s="202">
        <v>26.33</v>
      </c>
      <c r="Q91" s="202">
        <v>7.98</v>
      </c>
      <c r="R91" s="202">
        <v>14.24</v>
      </c>
      <c r="S91" s="202">
        <v>11.19</v>
      </c>
      <c r="T91" s="202">
        <v>0</v>
      </c>
      <c r="U91" s="202">
        <v>49.98</v>
      </c>
      <c r="V91" s="202">
        <v>8.7899999999999991</v>
      </c>
      <c r="W91" s="202">
        <v>18.28</v>
      </c>
      <c r="X91" s="202">
        <v>62.56</v>
      </c>
      <c r="Y91" s="202">
        <v>0</v>
      </c>
      <c r="Z91" s="202">
        <v>118.02</v>
      </c>
      <c r="AA91" s="202">
        <v>0</v>
      </c>
      <c r="AB91" s="202">
        <v>0</v>
      </c>
      <c r="AC91" s="202">
        <v>9.89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82.34</v>
      </c>
      <c r="AJ91" s="202">
        <v>0</v>
      </c>
      <c r="AK91" s="202">
        <v>114.85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170.98</v>
      </c>
      <c r="L92" s="202">
        <v>122.6</v>
      </c>
      <c r="M92" s="202">
        <v>53.55</v>
      </c>
      <c r="N92" s="202">
        <v>50.09</v>
      </c>
      <c r="O92" s="202">
        <v>70.77</v>
      </c>
      <c r="P92" s="202">
        <v>26.33</v>
      </c>
      <c r="Q92" s="202">
        <v>7.98</v>
      </c>
      <c r="R92" s="202">
        <v>14.24</v>
      </c>
      <c r="S92" s="202">
        <v>11.19</v>
      </c>
      <c r="T92" s="202">
        <v>0</v>
      </c>
      <c r="U92" s="202">
        <v>49.98</v>
      </c>
      <c r="V92" s="202">
        <v>8.7899999999999991</v>
      </c>
      <c r="W92" s="202">
        <v>18.28</v>
      </c>
      <c r="X92" s="202">
        <v>62.56</v>
      </c>
      <c r="Y92" s="202">
        <v>0</v>
      </c>
      <c r="Z92" s="202">
        <v>118.02</v>
      </c>
      <c r="AA92" s="202">
        <v>0</v>
      </c>
      <c r="AB92" s="202">
        <v>0</v>
      </c>
      <c r="AC92" s="202">
        <v>9.89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82.34</v>
      </c>
      <c r="AJ92" s="202">
        <v>0</v>
      </c>
      <c r="AK92" s="202">
        <v>118.95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170.98</v>
      </c>
      <c r="L93" s="202">
        <v>122.6</v>
      </c>
      <c r="M93" s="202">
        <v>53.55</v>
      </c>
      <c r="N93" s="202">
        <v>50.09</v>
      </c>
      <c r="O93" s="202">
        <v>70.77</v>
      </c>
      <c r="P93" s="202">
        <v>26.33</v>
      </c>
      <c r="Q93" s="202">
        <v>7.98</v>
      </c>
      <c r="R93" s="202">
        <v>14.24</v>
      </c>
      <c r="S93" s="202">
        <v>11.19</v>
      </c>
      <c r="T93" s="202">
        <v>0</v>
      </c>
      <c r="U93" s="202">
        <v>49.98</v>
      </c>
      <c r="V93" s="202">
        <v>8.7899999999999991</v>
      </c>
      <c r="W93" s="202">
        <v>18.28</v>
      </c>
      <c r="X93" s="202">
        <v>62.56</v>
      </c>
      <c r="Y93" s="202">
        <v>0</v>
      </c>
      <c r="Z93" s="202">
        <v>118.02</v>
      </c>
      <c r="AA93" s="202">
        <v>0</v>
      </c>
      <c r="AB93" s="202">
        <v>0</v>
      </c>
      <c r="AC93" s="202">
        <v>9.89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82.34</v>
      </c>
      <c r="AJ93" s="202">
        <v>0</v>
      </c>
      <c r="AK93" s="202">
        <v>118.95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170.98</v>
      </c>
      <c r="L94" s="202">
        <v>122.6</v>
      </c>
      <c r="M94" s="202">
        <v>53.55</v>
      </c>
      <c r="N94" s="202">
        <v>50.09</v>
      </c>
      <c r="O94" s="202">
        <v>70.77</v>
      </c>
      <c r="P94" s="202">
        <v>26.33</v>
      </c>
      <c r="Q94" s="202">
        <v>7.98</v>
      </c>
      <c r="R94" s="202">
        <v>14.24</v>
      </c>
      <c r="S94" s="202">
        <v>11.19</v>
      </c>
      <c r="T94" s="202">
        <v>0</v>
      </c>
      <c r="U94" s="202">
        <v>49.98</v>
      </c>
      <c r="V94" s="202">
        <v>8.7899999999999991</v>
      </c>
      <c r="W94" s="202">
        <v>18.28</v>
      </c>
      <c r="X94" s="202">
        <v>62.56</v>
      </c>
      <c r="Y94" s="202">
        <v>0</v>
      </c>
      <c r="Z94" s="202">
        <v>118.02</v>
      </c>
      <c r="AA94" s="202">
        <v>0</v>
      </c>
      <c r="AB94" s="202">
        <v>0</v>
      </c>
      <c r="AC94" s="202">
        <v>9.89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82.34</v>
      </c>
      <c r="AJ94" s="202">
        <v>0</v>
      </c>
      <c r="AK94" s="202">
        <v>118.95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170.98</v>
      </c>
      <c r="L95" s="202">
        <v>122.6</v>
      </c>
      <c r="M95" s="202">
        <v>53.55</v>
      </c>
      <c r="N95" s="202">
        <v>50.09</v>
      </c>
      <c r="O95" s="202">
        <v>70.77</v>
      </c>
      <c r="P95" s="202">
        <v>26.33</v>
      </c>
      <c r="Q95" s="202">
        <v>7.98</v>
      </c>
      <c r="R95" s="202">
        <v>14.24</v>
      </c>
      <c r="S95" s="202">
        <v>11.19</v>
      </c>
      <c r="T95" s="202">
        <v>0</v>
      </c>
      <c r="U95" s="202">
        <v>49.98</v>
      </c>
      <c r="V95" s="202">
        <v>8.7899999999999991</v>
      </c>
      <c r="W95" s="202">
        <v>18.28</v>
      </c>
      <c r="X95" s="202">
        <v>62.56</v>
      </c>
      <c r="Y95" s="202">
        <v>0</v>
      </c>
      <c r="Z95" s="202">
        <v>118.02</v>
      </c>
      <c r="AA95" s="202">
        <v>0</v>
      </c>
      <c r="AB95" s="202">
        <v>0</v>
      </c>
      <c r="AC95" s="202">
        <v>9.89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82.34</v>
      </c>
      <c r="AJ95" s="202">
        <v>0</v>
      </c>
      <c r="AK95" s="202">
        <v>119.51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170.98</v>
      </c>
      <c r="L96" s="202">
        <v>122.6</v>
      </c>
      <c r="M96" s="202">
        <v>50.2</v>
      </c>
      <c r="N96" s="202">
        <v>50.09</v>
      </c>
      <c r="O96" s="202">
        <v>70.77</v>
      </c>
      <c r="P96" s="202">
        <v>26.33</v>
      </c>
      <c r="Q96" s="202">
        <v>7.98</v>
      </c>
      <c r="R96" s="202">
        <v>14.24</v>
      </c>
      <c r="S96" s="202">
        <v>11.19</v>
      </c>
      <c r="T96" s="202">
        <v>0</v>
      </c>
      <c r="U96" s="202">
        <v>49.98</v>
      </c>
      <c r="V96" s="202">
        <v>8.7899999999999991</v>
      </c>
      <c r="W96" s="202">
        <v>18.28</v>
      </c>
      <c r="X96" s="202">
        <v>62.56</v>
      </c>
      <c r="Y96" s="202">
        <v>0</v>
      </c>
      <c r="Z96" s="202">
        <v>118.02</v>
      </c>
      <c r="AA96" s="202">
        <v>0</v>
      </c>
      <c r="AB96" s="202">
        <v>0</v>
      </c>
      <c r="AC96" s="202">
        <v>9.89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82.34</v>
      </c>
      <c r="AJ96" s="202">
        <v>0</v>
      </c>
      <c r="AK96" s="202">
        <v>119.51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170.98</v>
      </c>
      <c r="L97" s="202">
        <v>122.6</v>
      </c>
      <c r="M97" s="202">
        <v>50.2</v>
      </c>
      <c r="N97" s="202">
        <v>50.09</v>
      </c>
      <c r="O97" s="202">
        <v>70.77</v>
      </c>
      <c r="P97" s="202">
        <v>26.33</v>
      </c>
      <c r="Q97" s="202">
        <v>7.99</v>
      </c>
      <c r="R97" s="202">
        <v>14.24</v>
      </c>
      <c r="S97" s="202">
        <v>11.19</v>
      </c>
      <c r="T97" s="202">
        <v>0</v>
      </c>
      <c r="U97" s="202">
        <v>49.98</v>
      </c>
      <c r="V97" s="202">
        <v>8.7899999999999991</v>
      </c>
      <c r="W97" s="202">
        <v>18.28</v>
      </c>
      <c r="X97" s="202">
        <v>62.56</v>
      </c>
      <c r="Y97" s="202">
        <v>0</v>
      </c>
      <c r="Z97" s="202">
        <v>118.02</v>
      </c>
      <c r="AA97" s="202">
        <v>0</v>
      </c>
      <c r="AB97" s="202">
        <v>0</v>
      </c>
      <c r="AC97" s="202">
        <v>9.89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82.34</v>
      </c>
      <c r="AJ97" s="202">
        <v>0</v>
      </c>
      <c r="AK97" s="202">
        <v>116.06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170.98</v>
      </c>
      <c r="L98" s="202">
        <v>122.6</v>
      </c>
      <c r="M98" s="202">
        <v>50.2</v>
      </c>
      <c r="N98" s="202">
        <v>50.09</v>
      </c>
      <c r="O98" s="202">
        <v>70.77</v>
      </c>
      <c r="P98" s="202">
        <v>26.33</v>
      </c>
      <c r="Q98" s="202">
        <v>7.99</v>
      </c>
      <c r="R98" s="202">
        <v>14.24</v>
      </c>
      <c r="S98" s="202">
        <v>11.19</v>
      </c>
      <c r="T98" s="202">
        <v>0</v>
      </c>
      <c r="U98" s="202">
        <v>49.98</v>
      </c>
      <c r="V98" s="202">
        <v>8.7899999999999991</v>
      </c>
      <c r="W98" s="202">
        <v>18.28</v>
      </c>
      <c r="X98" s="202">
        <v>62.56</v>
      </c>
      <c r="Y98" s="202">
        <v>0</v>
      </c>
      <c r="Z98" s="202">
        <v>118.02</v>
      </c>
      <c r="AA98" s="202">
        <v>0</v>
      </c>
      <c r="AB98" s="202">
        <v>0</v>
      </c>
      <c r="AC98" s="202">
        <v>9.89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82.34</v>
      </c>
      <c r="AJ98" s="202">
        <v>0</v>
      </c>
      <c r="AK98" s="202">
        <v>120.7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4.6999999999999999E-4</v>
      </c>
      <c r="J99">
        <f t="shared" si="0"/>
        <v>6.9699999999999996E-3</v>
      </c>
      <c r="K99">
        <f t="shared" si="0"/>
        <v>3.8169624999999998</v>
      </c>
      <c r="L99">
        <f t="shared" si="0"/>
        <v>2.9315600000000051</v>
      </c>
      <c r="M99">
        <f t="shared" si="0"/>
        <v>1.3111624999999998</v>
      </c>
      <c r="N99">
        <f t="shared" si="0"/>
        <v>1.2021600000000017</v>
      </c>
      <c r="O99">
        <f t="shared" si="0"/>
        <v>1.6984800000000042</v>
      </c>
      <c r="P99">
        <f t="shared" si="0"/>
        <v>0.63191999999999915</v>
      </c>
      <c r="Q99">
        <f t="shared" si="0"/>
        <v>0.20285750000000005</v>
      </c>
      <c r="R99">
        <f t="shared" si="0"/>
        <v>0.34171750000000017</v>
      </c>
      <c r="S99">
        <f t="shared" si="0"/>
        <v>0.26860000000000067</v>
      </c>
      <c r="T99">
        <f t="shared" si="0"/>
        <v>0</v>
      </c>
      <c r="U99">
        <f t="shared" si="0"/>
        <v>1.2667149999999967</v>
      </c>
      <c r="V99">
        <f t="shared" si="0"/>
        <v>0.21095999999999976</v>
      </c>
      <c r="W99">
        <f t="shared" si="0"/>
        <v>0.43555999999999961</v>
      </c>
      <c r="X99">
        <f t="shared" si="0"/>
        <v>1.5014400000000023</v>
      </c>
      <c r="Y99">
        <f t="shared" si="0"/>
        <v>0</v>
      </c>
      <c r="Z99">
        <f t="shared" si="0"/>
        <v>2.8324800000000065</v>
      </c>
      <c r="AA99">
        <f t="shared" si="0"/>
        <v>0</v>
      </c>
      <c r="AB99">
        <f t="shared" si="0"/>
        <v>0</v>
      </c>
      <c r="AC99">
        <f t="shared" si="0"/>
        <v>0.2636825000000001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2.2629999999999997E-2</v>
      </c>
      <c r="AI99">
        <f t="shared" si="0"/>
        <v>0.70196500000000006</v>
      </c>
      <c r="AJ99">
        <f t="shared" si="0"/>
        <v>0</v>
      </c>
      <c r="AK99">
        <f t="shared" si="0"/>
        <v>2.5935275000000004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0.38140999999999992</v>
      </c>
      <c r="AR99">
        <f t="shared" si="1"/>
        <v>0</v>
      </c>
      <c r="AS99">
        <f t="shared" si="1"/>
        <v>0</v>
      </c>
      <c r="AT99">
        <f t="shared" si="1"/>
        <v>4.6999999999999999E-4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50.01</v>
      </c>
      <c r="L3" s="202">
        <v>63.01</v>
      </c>
      <c r="M3" s="202">
        <v>0</v>
      </c>
      <c r="N3" s="202">
        <v>28.97</v>
      </c>
      <c r="O3" s="202">
        <v>48.64</v>
      </c>
      <c r="P3" s="202">
        <v>66.040000000000006</v>
      </c>
      <c r="Q3" s="202">
        <v>5.35</v>
      </c>
      <c r="R3" s="202">
        <v>8.24</v>
      </c>
      <c r="S3" s="202">
        <v>6.47</v>
      </c>
      <c r="T3" s="202">
        <v>0</v>
      </c>
      <c r="U3" s="202">
        <v>282.36</v>
      </c>
      <c r="V3" s="202">
        <v>5.09</v>
      </c>
      <c r="W3" s="202">
        <v>10.42</v>
      </c>
      <c r="X3" s="202">
        <v>36.18</v>
      </c>
      <c r="Y3" s="202">
        <v>0</v>
      </c>
      <c r="Z3" s="202">
        <v>68.25</v>
      </c>
      <c r="AA3" s="202">
        <v>0</v>
      </c>
      <c r="AB3" s="202">
        <v>0</v>
      </c>
      <c r="AC3" s="202">
        <v>13.9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13.95</v>
      </c>
      <c r="AJ3" s="202">
        <v>0</v>
      </c>
      <c r="AK3" s="202">
        <v>47.58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50.01</v>
      </c>
      <c r="L4" s="202">
        <v>63.01</v>
      </c>
      <c r="M4" s="202">
        <v>0</v>
      </c>
      <c r="N4" s="202">
        <v>28.97</v>
      </c>
      <c r="O4" s="202">
        <v>48.64</v>
      </c>
      <c r="P4" s="202">
        <v>66.040000000000006</v>
      </c>
      <c r="Q4" s="202">
        <v>5.35</v>
      </c>
      <c r="R4" s="202">
        <v>8.24</v>
      </c>
      <c r="S4" s="202">
        <v>6.47</v>
      </c>
      <c r="T4" s="202">
        <v>0</v>
      </c>
      <c r="U4" s="202">
        <v>282.36</v>
      </c>
      <c r="V4" s="202">
        <v>5.09</v>
      </c>
      <c r="W4" s="202">
        <v>10.42</v>
      </c>
      <c r="X4" s="202">
        <v>36.18</v>
      </c>
      <c r="Y4" s="202">
        <v>0</v>
      </c>
      <c r="Z4" s="202">
        <v>68.25</v>
      </c>
      <c r="AA4" s="202">
        <v>0</v>
      </c>
      <c r="AB4" s="202">
        <v>0</v>
      </c>
      <c r="AC4" s="202">
        <v>13.9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13.95</v>
      </c>
      <c r="AJ4" s="202">
        <v>0</v>
      </c>
      <c r="AK4" s="202">
        <v>47.58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50.01</v>
      </c>
      <c r="L5" s="202">
        <v>63.01</v>
      </c>
      <c r="M5" s="202">
        <v>0</v>
      </c>
      <c r="N5" s="202">
        <v>28.97</v>
      </c>
      <c r="O5" s="202">
        <v>48.64</v>
      </c>
      <c r="P5" s="202">
        <v>66.040000000000006</v>
      </c>
      <c r="Q5" s="202">
        <v>5.35</v>
      </c>
      <c r="R5" s="202">
        <v>8.24</v>
      </c>
      <c r="S5" s="202">
        <v>6.47</v>
      </c>
      <c r="T5" s="202">
        <v>0</v>
      </c>
      <c r="U5" s="202">
        <v>280.66000000000003</v>
      </c>
      <c r="V5" s="202">
        <v>5.09</v>
      </c>
      <c r="W5" s="202">
        <v>10.42</v>
      </c>
      <c r="X5" s="202">
        <v>36.18</v>
      </c>
      <c r="Y5" s="202">
        <v>0</v>
      </c>
      <c r="Z5" s="202">
        <v>68.25</v>
      </c>
      <c r="AA5" s="202">
        <v>0</v>
      </c>
      <c r="AB5" s="202">
        <v>0</v>
      </c>
      <c r="AC5" s="202">
        <v>13.9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13.95</v>
      </c>
      <c r="AJ5" s="202">
        <v>0</v>
      </c>
      <c r="AK5" s="202">
        <v>47.58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50.01</v>
      </c>
      <c r="L6" s="202">
        <v>63.01</v>
      </c>
      <c r="M6" s="202">
        <v>0</v>
      </c>
      <c r="N6" s="202">
        <v>28.97</v>
      </c>
      <c r="O6" s="202">
        <v>48.64</v>
      </c>
      <c r="P6" s="202">
        <v>66.040000000000006</v>
      </c>
      <c r="Q6" s="202">
        <v>5.35</v>
      </c>
      <c r="R6" s="202">
        <v>8.24</v>
      </c>
      <c r="S6" s="202">
        <v>6.47</v>
      </c>
      <c r="T6" s="202">
        <v>0</v>
      </c>
      <c r="U6" s="202">
        <v>280.66000000000003</v>
      </c>
      <c r="V6" s="202">
        <v>5.09</v>
      </c>
      <c r="W6" s="202">
        <v>10.42</v>
      </c>
      <c r="X6" s="202">
        <v>36.18</v>
      </c>
      <c r="Y6" s="202">
        <v>0</v>
      </c>
      <c r="Z6" s="202">
        <v>68.25</v>
      </c>
      <c r="AA6" s="202">
        <v>0</v>
      </c>
      <c r="AB6" s="202">
        <v>0</v>
      </c>
      <c r="AC6" s="202">
        <v>13.9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13.95</v>
      </c>
      <c r="AJ6" s="202">
        <v>0</v>
      </c>
      <c r="AK6" s="202">
        <v>47.58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50.01</v>
      </c>
      <c r="L7" s="202">
        <v>63.01</v>
      </c>
      <c r="M7" s="202">
        <v>0</v>
      </c>
      <c r="N7" s="202">
        <v>28.97</v>
      </c>
      <c r="O7" s="202">
        <v>48.64</v>
      </c>
      <c r="P7" s="202">
        <v>66.040000000000006</v>
      </c>
      <c r="Q7" s="202">
        <v>5.35</v>
      </c>
      <c r="R7" s="202">
        <v>8.24</v>
      </c>
      <c r="S7" s="202">
        <v>6.47</v>
      </c>
      <c r="T7" s="202">
        <v>0</v>
      </c>
      <c r="U7" s="202">
        <v>280.66000000000003</v>
      </c>
      <c r="V7" s="202">
        <v>5.09</v>
      </c>
      <c r="W7" s="202">
        <v>10.42</v>
      </c>
      <c r="X7" s="202">
        <v>36.18</v>
      </c>
      <c r="Y7" s="202">
        <v>0</v>
      </c>
      <c r="Z7" s="202">
        <v>68.25</v>
      </c>
      <c r="AA7" s="202">
        <v>0</v>
      </c>
      <c r="AB7" s="202">
        <v>0</v>
      </c>
      <c r="AC7" s="202">
        <v>6.8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6</v>
      </c>
      <c r="AJ7" s="202">
        <v>0</v>
      </c>
      <c r="AK7" s="202">
        <v>47.58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50.01</v>
      </c>
      <c r="L8" s="202">
        <v>63.01</v>
      </c>
      <c r="M8" s="202">
        <v>0</v>
      </c>
      <c r="N8" s="202">
        <v>28.97</v>
      </c>
      <c r="O8" s="202">
        <v>48.64</v>
      </c>
      <c r="P8" s="202">
        <v>66.040000000000006</v>
      </c>
      <c r="Q8" s="202">
        <v>5.35</v>
      </c>
      <c r="R8" s="202">
        <v>8.24</v>
      </c>
      <c r="S8" s="202">
        <v>6.47</v>
      </c>
      <c r="T8" s="202">
        <v>0</v>
      </c>
      <c r="U8" s="202">
        <v>280.66000000000003</v>
      </c>
      <c r="V8" s="202">
        <v>5.09</v>
      </c>
      <c r="W8" s="202">
        <v>10.42</v>
      </c>
      <c r="X8" s="202">
        <v>36.18</v>
      </c>
      <c r="Y8" s="202">
        <v>0</v>
      </c>
      <c r="Z8" s="202">
        <v>68.25</v>
      </c>
      <c r="AA8" s="202">
        <v>0</v>
      </c>
      <c r="AB8" s="202">
        <v>0</v>
      </c>
      <c r="AC8" s="202">
        <v>6.65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6</v>
      </c>
      <c r="AJ8" s="202">
        <v>0</v>
      </c>
      <c r="AK8" s="202">
        <v>47.58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50.01</v>
      </c>
      <c r="L9" s="202">
        <v>63.01</v>
      </c>
      <c r="M9" s="202">
        <v>0</v>
      </c>
      <c r="N9" s="202">
        <v>28.97</v>
      </c>
      <c r="O9" s="202">
        <v>48.64</v>
      </c>
      <c r="P9" s="202">
        <v>66.040000000000006</v>
      </c>
      <c r="Q9" s="202">
        <v>5.35</v>
      </c>
      <c r="R9" s="202">
        <v>8.24</v>
      </c>
      <c r="S9" s="202">
        <v>6.47</v>
      </c>
      <c r="T9" s="202">
        <v>0</v>
      </c>
      <c r="U9" s="202">
        <v>280.66000000000003</v>
      </c>
      <c r="V9" s="202">
        <v>5.09</v>
      </c>
      <c r="W9" s="202">
        <v>10.42</v>
      </c>
      <c r="X9" s="202">
        <v>36.18</v>
      </c>
      <c r="Y9" s="202">
        <v>0</v>
      </c>
      <c r="Z9" s="202">
        <v>68.25</v>
      </c>
      <c r="AA9" s="202">
        <v>0</v>
      </c>
      <c r="AB9" s="202">
        <v>0</v>
      </c>
      <c r="AC9" s="202">
        <v>13.9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13.95</v>
      </c>
      <c r="AJ9" s="202">
        <v>0</v>
      </c>
      <c r="AK9" s="202">
        <v>47.58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50.01</v>
      </c>
      <c r="L10" s="202">
        <v>63.01</v>
      </c>
      <c r="M10" s="202">
        <v>0</v>
      </c>
      <c r="N10" s="202">
        <v>28.97</v>
      </c>
      <c r="O10" s="202">
        <v>48.64</v>
      </c>
      <c r="P10" s="202">
        <v>66.040000000000006</v>
      </c>
      <c r="Q10" s="202">
        <v>5.35</v>
      </c>
      <c r="R10" s="202">
        <v>8.24</v>
      </c>
      <c r="S10" s="202">
        <v>6.47</v>
      </c>
      <c r="T10" s="202">
        <v>0</v>
      </c>
      <c r="U10" s="202">
        <v>280.66000000000003</v>
      </c>
      <c r="V10" s="202">
        <v>5.09</v>
      </c>
      <c r="W10" s="202">
        <v>10.42</v>
      </c>
      <c r="X10" s="202">
        <v>36.18</v>
      </c>
      <c r="Y10" s="202">
        <v>0</v>
      </c>
      <c r="Z10" s="202">
        <v>68.25</v>
      </c>
      <c r="AA10" s="202">
        <v>0</v>
      </c>
      <c r="AB10" s="202">
        <v>0</v>
      </c>
      <c r="AC10" s="202">
        <v>13.9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13.95</v>
      </c>
      <c r="AJ10" s="202">
        <v>0</v>
      </c>
      <c r="AK10" s="202">
        <v>47.58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50.01</v>
      </c>
      <c r="L11" s="202">
        <v>63.01</v>
      </c>
      <c r="M11" s="202">
        <v>0</v>
      </c>
      <c r="N11" s="202">
        <v>28.97</v>
      </c>
      <c r="O11" s="202">
        <v>48.64</v>
      </c>
      <c r="P11" s="202">
        <v>66.040000000000006</v>
      </c>
      <c r="Q11" s="202">
        <v>5.35</v>
      </c>
      <c r="R11" s="202">
        <v>8.24</v>
      </c>
      <c r="S11" s="202">
        <v>6.47</v>
      </c>
      <c r="T11" s="202">
        <v>0</v>
      </c>
      <c r="U11" s="202">
        <v>280.66000000000003</v>
      </c>
      <c r="V11" s="202">
        <v>5.09</v>
      </c>
      <c r="W11" s="202">
        <v>10.42</v>
      </c>
      <c r="X11" s="202">
        <v>36.18</v>
      </c>
      <c r="Y11" s="202">
        <v>0</v>
      </c>
      <c r="Z11" s="202">
        <v>68.25</v>
      </c>
      <c r="AA11" s="202">
        <v>0</v>
      </c>
      <c r="AB11" s="202">
        <v>0</v>
      </c>
      <c r="AC11" s="202">
        <v>13.9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13.95</v>
      </c>
      <c r="AJ11" s="202">
        <v>0</v>
      </c>
      <c r="AK11" s="202">
        <v>47.58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50.01</v>
      </c>
      <c r="L12" s="202">
        <v>63.01</v>
      </c>
      <c r="M12" s="202">
        <v>0</v>
      </c>
      <c r="N12" s="202">
        <v>28.97</v>
      </c>
      <c r="O12" s="202">
        <v>48.64</v>
      </c>
      <c r="P12" s="202">
        <v>66.040000000000006</v>
      </c>
      <c r="Q12" s="202">
        <v>5.35</v>
      </c>
      <c r="R12" s="202">
        <v>8.24</v>
      </c>
      <c r="S12" s="202">
        <v>6.47</v>
      </c>
      <c r="T12" s="202">
        <v>0</v>
      </c>
      <c r="U12" s="202">
        <v>280.66000000000003</v>
      </c>
      <c r="V12" s="202">
        <v>5.09</v>
      </c>
      <c r="W12" s="202">
        <v>10.42</v>
      </c>
      <c r="X12" s="202">
        <v>36.18</v>
      </c>
      <c r="Y12" s="202">
        <v>0</v>
      </c>
      <c r="Z12" s="202">
        <v>68.25</v>
      </c>
      <c r="AA12" s="202">
        <v>0</v>
      </c>
      <c r="AB12" s="202">
        <v>0</v>
      </c>
      <c r="AC12" s="202">
        <v>13.9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13.95</v>
      </c>
      <c r="AJ12" s="202">
        <v>0</v>
      </c>
      <c r="AK12" s="202">
        <v>47.58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50.01</v>
      </c>
      <c r="L13" s="202">
        <v>63.01</v>
      </c>
      <c r="M13" s="202">
        <v>0</v>
      </c>
      <c r="N13" s="202">
        <v>28.97</v>
      </c>
      <c r="O13" s="202">
        <v>48.64</v>
      </c>
      <c r="P13" s="202">
        <v>66.040000000000006</v>
      </c>
      <c r="Q13" s="202">
        <v>5.35</v>
      </c>
      <c r="R13" s="202">
        <v>8.24</v>
      </c>
      <c r="S13" s="202">
        <v>6.47</v>
      </c>
      <c r="T13" s="202">
        <v>0</v>
      </c>
      <c r="U13" s="202">
        <v>276.86</v>
      </c>
      <c r="V13" s="202">
        <v>5.09</v>
      </c>
      <c r="W13" s="202">
        <v>10.42</v>
      </c>
      <c r="X13" s="202">
        <v>36.18</v>
      </c>
      <c r="Y13" s="202">
        <v>0</v>
      </c>
      <c r="Z13" s="202">
        <v>68.25</v>
      </c>
      <c r="AA13" s="202">
        <v>0</v>
      </c>
      <c r="AB13" s="202">
        <v>0</v>
      </c>
      <c r="AC13" s="202">
        <v>13.9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13.95</v>
      </c>
      <c r="AJ13" s="202">
        <v>0</v>
      </c>
      <c r="AK13" s="202">
        <v>47.58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50.01</v>
      </c>
      <c r="L14" s="202">
        <v>63.01</v>
      </c>
      <c r="M14" s="202">
        <v>0</v>
      </c>
      <c r="N14" s="202">
        <v>28.97</v>
      </c>
      <c r="O14" s="202">
        <v>48.64</v>
      </c>
      <c r="P14" s="202">
        <v>66.040000000000006</v>
      </c>
      <c r="Q14" s="202">
        <v>5.35</v>
      </c>
      <c r="R14" s="202">
        <v>8.24</v>
      </c>
      <c r="S14" s="202">
        <v>6.47</v>
      </c>
      <c r="T14" s="202">
        <v>0</v>
      </c>
      <c r="U14" s="202">
        <v>276.86</v>
      </c>
      <c r="V14" s="202">
        <v>5.09</v>
      </c>
      <c r="W14" s="202">
        <v>10.42</v>
      </c>
      <c r="X14" s="202">
        <v>36.18</v>
      </c>
      <c r="Y14" s="202">
        <v>0</v>
      </c>
      <c r="Z14" s="202">
        <v>68.25</v>
      </c>
      <c r="AA14" s="202">
        <v>0</v>
      </c>
      <c r="AB14" s="202">
        <v>0</v>
      </c>
      <c r="AC14" s="202">
        <v>13.9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13.95</v>
      </c>
      <c r="AJ14" s="202">
        <v>0</v>
      </c>
      <c r="AK14" s="202">
        <v>47.58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19.309999999999999</v>
      </c>
      <c r="L15" s="202">
        <v>63.01</v>
      </c>
      <c r="M15" s="202">
        <v>0</v>
      </c>
      <c r="N15" s="202">
        <v>28.97</v>
      </c>
      <c r="O15" s="202">
        <v>48.64</v>
      </c>
      <c r="P15" s="202">
        <v>66.040000000000006</v>
      </c>
      <c r="Q15" s="202">
        <v>5.35</v>
      </c>
      <c r="R15" s="202">
        <v>8.24</v>
      </c>
      <c r="S15" s="202">
        <v>6.47</v>
      </c>
      <c r="T15" s="202">
        <v>0</v>
      </c>
      <c r="U15" s="202">
        <v>276.86</v>
      </c>
      <c r="V15" s="202">
        <v>5.09</v>
      </c>
      <c r="W15" s="202">
        <v>10.42</v>
      </c>
      <c r="X15" s="202">
        <v>36.18</v>
      </c>
      <c r="Y15" s="202">
        <v>0</v>
      </c>
      <c r="Z15" s="202">
        <v>68.25</v>
      </c>
      <c r="AA15" s="202">
        <v>0</v>
      </c>
      <c r="AB15" s="202">
        <v>0</v>
      </c>
      <c r="AC15" s="202">
        <v>6.69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5.63</v>
      </c>
      <c r="AJ15" s="202">
        <v>0</v>
      </c>
      <c r="AK15" s="202">
        <v>48.36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19.309999999999999</v>
      </c>
      <c r="L16" s="202">
        <v>63.01</v>
      </c>
      <c r="M16" s="202">
        <v>0</v>
      </c>
      <c r="N16" s="202">
        <v>28.97</v>
      </c>
      <c r="O16" s="202">
        <v>48.64</v>
      </c>
      <c r="P16" s="202">
        <v>66.040000000000006</v>
      </c>
      <c r="Q16" s="202">
        <v>5.35</v>
      </c>
      <c r="R16" s="202">
        <v>8.24</v>
      </c>
      <c r="S16" s="202">
        <v>6.47</v>
      </c>
      <c r="T16" s="202">
        <v>0</v>
      </c>
      <c r="U16" s="202">
        <v>276.86</v>
      </c>
      <c r="V16" s="202">
        <v>5.09</v>
      </c>
      <c r="W16" s="202">
        <v>10.42</v>
      </c>
      <c r="X16" s="202">
        <v>36.18</v>
      </c>
      <c r="Y16" s="202">
        <v>0</v>
      </c>
      <c r="Z16" s="202">
        <v>68.25</v>
      </c>
      <c r="AA16" s="202">
        <v>0</v>
      </c>
      <c r="AB16" s="202">
        <v>0</v>
      </c>
      <c r="AC16" s="202">
        <v>6.69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5.63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19.309999999999999</v>
      </c>
      <c r="L17" s="202">
        <v>63.01</v>
      </c>
      <c r="M17" s="202">
        <v>0</v>
      </c>
      <c r="N17" s="202">
        <v>28.97</v>
      </c>
      <c r="O17" s="202">
        <v>48.64</v>
      </c>
      <c r="P17" s="202">
        <v>66.040000000000006</v>
      </c>
      <c r="Q17" s="202">
        <v>5.35</v>
      </c>
      <c r="R17" s="202">
        <v>8.24</v>
      </c>
      <c r="S17" s="202">
        <v>6.47</v>
      </c>
      <c r="T17" s="202">
        <v>0</v>
      </c>
      <c r="U17" s="202">
        <v>276.86</v>
      </c>
      <c r="V17" s="202">
        <v>5.09</v>
      </c>
      <c r="W17" s="202">
        <v>10.42</v>
      </c>
      <c r="X17" s="202">
        <v>36.18</v>
      </c>
      <c r="Y17" s="202">
        <v>0</v>
      </c>
      <c r="Z17" s="202">
        <v>68.25</v>
      </c>
      <c r="AA17" s="202">
        <v>0</v>
      </c>
      <c r="AB17" s="202">
        <v>0</v>
      </c>
      <c r="AC17" s="202">
        <v>6.69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5.63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19.309999999999999</v>
      </c>
      <c r="L18" s="202">
        <v>63.01</v>
      </c>
      <c r="M18" s="202">
        <v>0</v>
      </c>
      <c r="N18" s="202">
        <v>28.97</v>
      </c>
      <c r="O18" s="202">
        <v>48.64</v>
      </c>
      <c r="P18" s="202">
        <v>66.040000000000006</v>
      </c>
      <c r="Q18" s="202">
        <v>5.35</v>
      </c>
      <c r="R18" s="202">
        <v>8.24</v>
      </c>
      <c r="S18" s="202">
        <v>6.47</v>
      </c>
      <c r="T18" s="202">
        <v>0</v>
      </c>
      <c r="U18" s="202">
        <v>276.86</v>
      </c>
      <c r="V18" s="202">
        <v>5.09</v>
      </c>
      <c r="W18" s="202">
        <v>10.42</v>
      </c>
      <c r="X18" s="202">
        <v>36.18</v>
      </c>
      <c r="Y18" s="202">
        <v>0</v>
      </c>
      <c r="Z18" s="202">
        <v>68.25</v>
      </c>
      <c r="AA18" s="202">
        <v>0</v>
      </c>
      <c r="AB18" s="202">
        <v>0</v>
      </c>
      <c r="AC18" s="202">
        <v>6.69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5.63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19.309999999999999</v>
      </c>
      <c r="L19" s="202">
        <v>63.01</v>
      </c>
      <c r="M19" s="202">
        <v>0</v>
      </c>
      <c r="N19" s="202">
        <v>28.97</v>
      </c>
      <c r="O19" s="202">
        <v>48.64</v>
      </c>
      <c r="P19" s="202">
        <v>66.040000000000006</v>
      </c>
      <c r="Q19" s="202">
        <v>5.35</v>
      </c>
      <c r="R19" s="202">
        <v>8.24</v>
      </c>
      <c r="S19" s="202">
        <v>6.47</v>
      </c>
      <c r="T19" s="202">
        <v>0</v>
      </c>
      <c r="U19" s="202">
        <v>276.86</v>
      </c>
      <c r="V19" s="202">
        <v>5.09</v>
      </c>
      <c r="W19" s="202">
        <v>10.42</v>
      </c>
      <c r="X19" s="202">
        <v>36.18</v>
      </c>
      <c r="Y19" s="202">
        <v>0</v>
      </c>
      <c r="Z19" s="202">
        <v>68.25</v>
      </c>
      <c r="AA19" s="202">
        <v>0</v>
      </c>
      <c r="AB19" s="202">
        <v>0</v>
      </c>
      <c r="AC19" s="202">
        <v>6.69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5.63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19.309999999999999</v>
      </c>
      <c r="L20" s="202">
        <v>63.01</v>
      </c>
      <c r="M20" s="202">
        <v>0</v>
      </c>
      <c r="N20" s="202">
        <v>28.97</v>
      </c>
      <c r="O20" s="202">
        <v>48.64</v>
      </c>
      <c r="P20" s="202">
        <v>66.040000000000006</v>
      </c>
      <c r="Q20" s="202">
        <v>5.35</v>
      </c>
      <c r="R20" s="202">
        <v>8.24</v>
      </c>
      <c r="S20" s="202">
        <v>6.47</v>
      </c>
      <c r="T20" s="202">
        <v>0</v>
      </c>
      <c r="U20" s="202">
        <v>276.86</v>
      </c>
      <c r="V20" s="202">
        <v>5.09</v>
      </c>
      <c r="W20" s="202">
        <v>10.42</v>
      </c>
      <c r="X20" s="202">
        <v>36.18</v>
      </c>
      <c r="Y20" s="202">
        <v>0</v>
      </c>
      <c r="Z20" s="202">
        <v>68.25</v>
      </c>
      <c r="AA20" s="202">
        <v>0</v>
      </c>
      <c r="AB20" s="202">
        <v>0</v>
      </c>
      <c r="AC20" s="202">
        <v>6.69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5.63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19.309999999999999</v>
      </c>
      <c r="L21" s="202">
        <v>63.01</v>
      </c>
      <c r="M21" s="202">
        <v>0</v>
      </c>
      <c r="N21" s="202">
        <v>28.97</v>
      </c>
      <c r="O21" s="202">
        <v>48.64</v>
      </c>
      <c r="P21" s="202">
        <v>66.040000000000006</v>
      </c>
      <c r="Q21" s="202">
        <v>5.35</v>
      </c>
      <c r="R21" s="202">
        <v>8.24</v>
      </c>
      <c r="S21" s="202">
        <v>6.47</v>
      </c>
      <c r="T21" s="202">
        <v>0</v>
      </c>
      <c r="U21" s="202">
        <v>276.86</v>
      </c>
      <c r="V21" s="202">
        <v>5.09</v>
      </c>
      <c r="W21" s="202">
        <v>10.42</v>
      </c>
      <c r="X21" s="202">
        <v>36.18</v>
      </c>
      <c r="Y21" s="202">
        <v>0</v>
      </c>
      <c r="Z21" s="202">
        <v>68.25</v>
      </c>
      <c r="AA21" s="202">
        <v>0</v>
      </c>
      <c r="AB21" s="202">
        <v>0</v>
      </c>
      <c r="AC21" s="202">
        <v>6.69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5.63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19.309999999999999</v>
      </c>
      <c r="L22" s="202">
        <v>63.01</v>
      </c>
      <c r="M22" s="202">
        <v>0</v>
      </c>
      <c r="N22" s="202">
        <v>28.97</v>
      </c>
      <c r="O22" s="202">
        <v>48.64</v>
      </c>
      <c r="P22" s="202">
        <v>66.040000000000006</v>
      </c>
      <c r="Q22" s="202">
        <v>5.35</v>
      </c>
      <c r="R22" s="202">
        <v>8.24</v>
      </c>
      <c r="S22" s="202">
        <v>6.47</v>
      </c>
      <c r="T22" s="202">
        <v>0</v>
      </c>
      <c r="U22" s="202">
        <v>276.86</v>
      </c>
      <c r="V22" s="202">
        <v>5.09</v>
      </c>
      <c r="W22" s="202">
        <v>10.42</v>
      </c>
      <c r="X22" s="202">
        <v>36.18</v>
      </c>
      <c r="Y22" s="202">
        <v>0</v>
      </c>
      <c r="Z22" s="202">
        <v>68.25</v>
      </c>
      <c r="AA22" s="202">
        <v>0</v>
      </c>
      <c r="AB22" s="202">
        <v>0</v>
      </c>
      <c r="AC22" s="202">
        <v>6.69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5.63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19.309999999999999</v>
      </c>
      <c r="L23" s="202">
        <v>63.01</v>
      </c>
      <c r="M23" s="202">
        <v>0</v>
      </c>
      <c r="N23" s="202">
        <v>28.97</v>
      </c>
      <c r="O23" s="202">
        <v>48.64</v>
      </c>
      <c r="P23" s="202">
        <v>66.040000000000006</v>
      </c>
      <c r="Q23" s="202">
        <v>4.2</v>
      </c>
      <c r="R23" s="202">
        <v>8.24</v>
      </c>
      <c r="S23" s="202">
        <v>6.47</v>
      </c>
      <c r="T23" s="202">
        <v>0</v>
      </c>
      <c r="U23" s="202">
        <v>276.86</v>
      </c>
      <c r="V23" s="202">
        <v>5.09</v>
      </c>
      <c r="W23" s="202">
        <v>10.42</v>
      </c>
      <c r="X23" s="202">
        <v>36.18</v>
      </c>
      <c r="Y23" s="202">
        <v>0</v>
      </c>
      <c r="Z23" s="202">
        <v>68.25</v>
      </c>
      <c r="AA23" s="202">
        <v>0</v>
      </c>
      <c r="AB23" s="202">
        <v>0</v>
      </c>
      <c r="AC23" s="202">
        <v>6.69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5.63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19.309999999999999</v>
      </c>
      <c r="L24" s="202">
        <v>63.01</v>
      </c>
      <c r="M24" s="202">
        <v>0</v>
      </c>
      <c r="N24" s="202">
        <v>28.97</v>
      </c>
      <c r="O24" s="202">
        <v>48.64</v>
      </c>
      <c r="P24" s="202">
        <v>66.040000000000006</v>
      </c>
      <c r="Q24" s="202">
        <v>4.2</v>
      </c>
      <c r="R24" s="202">
        <v>8.24</v>
      </c>
      <c r="S24" s="202">
        <v>6.47</v>
      </c>
      <c r="T24" s="202">
        <v>0</v>
      </c>
      <c r="U24" s="202">
        <v>276.86</v>
      </c>
      <c r="V24" s="202">
        <v>5.09</v>
      </c>
      <c r="W24" s="202">
        <v>10.42</v>
      </c>
      <c r="X24" s="202">
        <v>36.18</v>
      </c>
      <c r="Y24" s="202">
        <v>0</v>
      </c>
      <c r="Z24" s="202">
        <v>68.25</v>
      </c>
      <c r="AA24" s="202">
        <v>0</v>
      </c>
      <c r="AB24" s="202">
        <v>0</v>
      </c>
      <c r="AC24" s="202">
        <v>13.9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14.88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50.01</v>
      </c>
      <c r="L25" s="202">
        <v>63.01</v>
      </c>
      <c r="M25" s="202">
        <v>0</v>
      </c>
      <c r="N25" s="202">
        <v>28.97</v>
      </c>
      <c r="O25" s="202">
        <v>48.64</v>
      </c>
      <c r="P25" s="202">
        <v>66.040000000000006</v>
      </c>
      <c r="Q25" s="202">
        <v>3.92</v>
      </c>
      <c r="R25" s="202">
        <v>8.24</v>
      </c>
      <c r="S25" s="202">
        <v>6.47</v>
      </c>
      <c r="T25" s="202">
        <v>0</v>
      </c>
      <c r="U25" s="202">
        <v>276.86</v>
      </c>
      <c r="V25" s="202">
        <v>5.09</v>
      </c>
      <c r="W25" s="202">
        <v>10.42</v>
      </c>
      <c r="X25" s="202">
        <v>36.18</v>
      </c>
      <c r="Y25" s="202">
        <v>0</v>
      </c>
      <c r="Z25" s="202">
        <v>68.25</v>
      </c>
      <c r="AA25" s="202">
        <v>0</v>
      </c>
      <c r="AB25" s="202">
        <v>0</v>
      </c>
      <c r="AC25" s="202">
        <v>13.9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14.88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50.01</v>
      </c>
      <c r="L26" s="202">
        <v>63.01</v>
      </c>
      <c r="M26" s="202">
        <v>0</v>
      </c>
      <c r="N26" s="202">
        <v>28.97</v>
      </c>
      <c r="O26" s="202">
        <v>48.64</v>
      </c>
      <c r="P26" s="202">
        <v>66.040000000000006</v>
      </c>
      <c r="Q26" s="202">
        <v>3.92</v>
      </c>
      <c r="R26" s="202">
        <v>8.24</v>
      </c>
      <c r="S26" s="202">
        <v>6.47</v>
      </c>
      <c r="T26" s="202">
        <v>0</v>
      </c>
      <c r="U26" s="202">
        <v>276.86</v>
      </c>
      <c r="V26" s="202">
        <v>5.09</v>
      </c>
      <c r="W26" s="202">
        <v>10.42</v>
      </c>
      <c r="X26" s="202">
        <v>36.18</v>
      </c>
      <c r="Y26" s="202">
        <v>0</v>
      </c>
      <c r="Z26" s="202">
        <v>68.25</v>
      </c>
      <c r="AA26" s="202">
        <v>0</v>
      </c>
      <c r="AB26" s="202">
        <v>0</v>
      </c>
      <c r="AC26" s="202">
        <v>13.9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14.88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0.27</v>
      </c>
      <c r="J27" s="202">
        <v>4.03</v>
      </c>
      <c r="K27" s="202">
        <v>50.01</v>
      </c>
      <c r="L27" s="202">
        <v>63.01</v>
      </c>
      <c r="M27" s="202">
        <v>0</v>
      </c>
      <c r="N27" s="202">
        <v>28.97</v>
      </c>
      <c r="O27" s="202">
        <v>48.64</v>
      </c>
      <c r="P27" s="202">
        <v>66.040000000000006</v>
      </c>
      <c r="Q27" s="202">
        <v>3.92</v>
      </c>
      <c r="R27" s="202">
        <v>8.24</v>
      </c>
      <c r="S27" s="202">
        <v>6.47</v>
      </c>
      <c r="T27" s="202">
        <v>0</v>
      </c>
      <c r="U27" s="202">
        <v>276.86</v>
      </c>
      <c r="V27" s="202">
        <v>5.09</v>
      </c>
      <c r="W27" s="202">
        <v>10.42</v>
      </c>
      <c r="X27" s="202">
        <v>36.18</v>
      </c>
      <c r="Y27" s="202">
        <v>0</v>
      </c>
      <c r="Z27" s="202">
        <v>68.25</v>
      </c>
      <c r="AA27" s="202">
        <v>0</v>
      </c>
      <c r="AB27" s="202">
        <v>0</v>
      </c>
      <c r="AC27" s="202">
        <v>13.5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14.88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0.27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0.27</v>
      </c>
      <c r="J28" s="202">
        <v>4.03</v>
      </c>
      <c r="K28" s="202">
        <v>50.01</v>
      </c>
      <c r="L28" s="202">
        <v>63.01</v>
      </c>
      <c r="M28" s="202">
        <v>0</v>
      </c>
      <c r="N28" s="202">
        <v>28.97</v>
      </c>
      <c r="O28" s="202">
        <v>48.64</v>
      </c>
      <c r="P28" s="202">
        <v>66.040000000000006</v>
      </c>
      <c r="Q28" s="202">
        <v>3.92</v>
      </c>
      <c r="R28" s="202">
        <v>8.24</v>
      </c>
      <c r="S28" s="202">
        <v>6.47</v>
      </c>
      <c r="T28" s="202">
        <v>0</v>
      </c>
      <c r="U28" s="202">
        <v>276.86</v>
      </c>
      <c r="V28" s="202">
        <v>5.09</v>
      </c>
      <c r="W28" s="202">
        <v>10.42</v>
      </c>
      <c r="X28" s="202">
        <v>36.18</v>
      </c>
      <c r="Y28" s="202">
        <v>0</v>
      </c>
      <c r="Z28" s="202">
        <v>68.25</v>
      </c>
      <c r="AA28" s="202">
        <v>0</v>
      </c>
      <c r="AB28" s="202">
        <v>0</v>
      </c>
      <c r="AC28" s="202">
        <v>13.5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14.88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0.51</v>
      </c>
      <c r="AR28" s="202">
        <v>0</v>
      </c>
      <c r="AS28" s="202">
        <v>0</v>
      </c>
      <c r="AT28" s="202">
        <v>0.27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0.27</v>
      </c>
      <c r="J29" s="202">
        <v>4.03</v>
      </c>
      <c r="K29" s="202">
        <v>50.01</v>
      </c>
      <c r="L29" s="202">
        <v>63.01</v>
      </c>
      <c r="M29" s="202">
        <v>0</v>
      </c>
      <c r="N29" s="202">
        <v>28.97</v>
      </c>
      <c r="O29" s="202">
        <v>48.64</v>
      </c>
      <c r="P29" s="202">
        <v>66.040000000000006</v>
      </c>
      <c r="Q29" s="202">
        <v>3.92</v>
      </c>
      <c r="R29" s="202">
        <v>8.24</v>
      </c>
      <c r="S29" s="202">
        <v>6.47</v>
      </c>
      <c r="T29" s="202">
        <v>0</v>
      </c>
      <c r="U29" s="202">
        <v>276.86</v>
      </c>
      <c r="V29" s="202">
        <v>5.09</v>
      </c>
      <c r="W29" s="202">
        <v>10.42</v>
      </c>
      <c r="X29" s="202">
        <v>36.18</v>
      </c>
      <c r="Y29" s="202">
        <v>0</v>
      </c>
      <c r="Z29" s="202">
        <v>68.25</v>
      </c>
      <c r="AA29" s="202">
        <v>0</v>
      </c>
      <c r="AB29" s="202">
        <v>0</v>
      </c>
      <c r="AC29" s="202">
        <v>13.5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14.88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5.54</v>
      </c>
      <c r="AR29" s="202">
        <v>0</v>
      </c>
      <c r="AS29" s="202">
        <v>0</v>
      </c>
      <c r="AT29" s="202">
        <v>0.27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0.27</v>
      </c>
      <c r="J30" s="202">
        <v>4.03</v>
      </c>
      <c r="K30" s="202">
        <v>50.01</v>
      </c>
      <c r="L30" s="202">
        <v>63.01</v>
      </c>
      <c r="M30" s="202">
        <v>0</v>
      </c>
      <c r="N30" s="202">
        <v>28.97</v>
      </c>
      <c r="O30" s="202">
        <v>48.64</v>
      </c>
      <c r="P30" s="202">
        <v>66.040000000000006</v>
      </c>
      <c r="Q30" s="202">
        <v>3.92</v>
      </c>
      <c r="R30" s="202">
        <v>8.24</v>
      </c>
      <c r="S30" s="202">
        <v>6.47</v>
      </c>
      <c r="T30" s="202">
        <v>0</v>
      </c>
      <c r="U30" s="202">
        <v>276.86</v>
      </c>
      <c r="V30" s="202">
        <v>5.09</v>
      </c>
      <c r="W30" s="202">
        <v>10.42</v>
      </c>
      <c r="X30" s="202">
        <v>36.18</v>
      </c>
      <c r="Y30" s="202">
        <v>0</v>
      </c>
      <c r="Z30" s="202">
        <v>68.25</v>
      </c>
      <c r="AA30" s="202">
        <v>0</v>
      </c>
      <c r="AB30" s="202">
        <v>0</v>
      </c>
      <c r="AC30" s="202">
        <v>13.9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14.88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13.41</v>
      </c>
      <c r="AR30" s="202">
        <v>0</v>
      </c>
      <c r="AS30" s="202">
        <v>0</v>
      </c>
      <c r="AT30" s="202">
        <v>0.27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50.01</v>
      </c>
      <c r="L31" s="202">
        <v>63.01</v>
      </c>
      <c r="M31" s="202">
        <v>0</v>
      </c>
      <c r="N31" s="202">
        <v>28.97</v>
      </c>
      <c r="O31" s="202">
        <v>48.64</v>
      </c>
      <c r="P31" s="202">
        <v>66.040000000000006</v>
      </c>
      <c r="Q31" s="202">
        <v>3.92</v>
      </c>
      <c r="R31" s="202">
        <v>8.24</v>
      </c>
      <c r="S31" s="202">
        <v>6.47</v>
      </c>
      <c r="T31" s="202">
        <v>0</v>
      </c>
      <c r="U31" s="202">
        <v>276.86</v>
      </c>
      <c r="V31" s="202">
        <v>5.09</v>
      </c>
      <c r="W31" s="202">
        <v>10.42</v>
      </c>
      <c r="X31" s="202">
        <v>36.18</v>
      </c>
      <c r="Y31" s="202">
        <v>0</v>
      </c>
      <c r="Z31" s="202">
        <v>68.25</v>
      </c>
      <c r="AA31" s="202">
        <v>0</v>
      </c>
      <c r="AB31" s="202">
        <v>0</v>
      </c>
      <c r="AC31" s="202">
        <v>6.22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5.63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21.56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50.01</v>
      </c>
      <c r="L32" s="202">
        <v>63.01</v>
      </c>
      <c r="M32" s="202">
        <v>0</v>
      </c>
      <c r="N32" s="202">
        <v>28.97</v>
      </c>
      <c r="O32" s="202">
        <v>48.64</v>
      </c>
      <c r="P32" s="202">
        <v>66.040000000000006</v>
      </c>
      <c r="Q32" s="202">
        <v>3.92</v>
      </c>
      <c r="R32" s="202">
        <v>8.24</v>
      </c>
      <c r="S32" s="202">
        <v>6.47</v>
      </c>
      <c r="T32" s="202">
        <v>0</v>
      </c>
      <c r="U32" s="202">
        <v>276.86</v>
      </c>
      <c r="V32" s="202">
        <v>5.09</v>
      </c>
      <c r="W32" s="202">
        <v>10.42</v>
      </c>
      <c r="X32" s="202">
        <v>36.18</v>
      </c>
      <c r="Y32" s="202">
        <v>0</v>
      </c>
      <c r="Z32" s="202">
        <v>68.25</v>
      </c>
      <c r="AA32" s="202">
        <v>0</v>
      </c>
      <c r="AB32" s="202">
        <v>0</v>
      </c>
      <c r="AC32" s="202">
        <v>6.22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5.63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50.01</v>
      </c>
      <c r="L33" s="202">
        <v>63.01</v>
      </c>
      <c r="M33" s="202">
        <v>0</v>
      </c>
      <c r="N33" s="202">
        <v>28.97</v>
      </c>
      <c r="O33" s="202">
        <v>48.64</v>
      </c>
      <c r="P33" s="202">
        <v>66.040000000000006</v>
      </c>
      <c r="Q33" s="202">
        <v>3.92</v>
      </c>
      <c r="R33" s="202">
        <v>8.24</v>
      </c>
      <c r="S33" s="202">
        <v>6.47</v>
      </c>
      <c r="T33" s="202">
        <v>0</v>
      </c>
      <c r="U33" s="202">
        <v>263.20999999999998</v>
      </c>
      <c r="V33" s="202">
        <v>5.09</v>
      </c>
      <c r="W33" s="202">
        <v>10.42</v>
      </c>
      <c r="X33" s="202">
        <v>36.18</v>
      </c>
      <c r="Y33" s="202">
        <v>0</v>
      </c>
      <c r="Z33" s="202">
        <v>68.25</v>
      </c>
      <c r="AA33" s="202">
        <v>0</v>
      </c>
      <c r="AB33" s="202">
        <v>0</v>
      </c>
      <c r="AC33" s="202">
        <v>6.22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5.63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24.14</v>
      </c>
      <c r="L34" s="202">
        <v>63.01</v>
      </c>
      <c r="M34" s="202">
        <v>0</v>
      </c>
      <c r="N34" s="202">
        <v>28.97</v>
      </c>
      <c r="O34" s="202">
        <v>48.64</v>
      </c>
      <c r="P34" s="202">
        <v>66.040000000000006</v>
      </c>
      <c r="Q34" s="202">
        <v>3.92</v>
      </c>
      <c r="R34" s="202">
        <v>8.24</v>
      </c>
      <c r="S34" s="202">
        <v>6.47</v>
      </c>
      <c r="T34" s="202">
        <v>0</v>
      </c>
      <c r="U34" s="202">
        <v>249.55</v>
      </c>
      <c r="V34" s="202">
        <v>5.09</v>
      </c>
      <c r="W34" s="202">
        <v>10.42</v>
      </c>
      <c r="X34" s="202">
        <v>36.18</v>
      </c>
      <c r="Y34" s="202">
        <v>0</v>
      </c>
      <c r="Z34" s="202">
        <v>68.25</v>
      </c>
      <c r="AA34" s="202">
        <v>0</v>
      </c>
      <c r="AB34" s="202">
        <v>0</v>
      </c>
      <c r="AC34" s="202">
        <v>6</v>
      </c>
      <c r="AD34" s="202">
        <v>0</v>
      </c>
      <c r="AE34" s="202">
        <v>0</v>
      </c>
      <c r="AF34" s="202">
        <v>0</v>
      </c>
      <c r="AG34" s="202">
        <v>19.28</v>
      </c>
      <c r="AH34" s="202">
        <v>6.43</v>
      </c>
      <c r="AI34" s="202">
        <v>5.63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24.86</v>
      </c>
      <c r="L35" s="202">
        <v>63.01</v>
      </c>
      <c r="M35" s="202">
        <v>0</v>
      </c>
      <c r="N35" s="202">
        <v>28.97</v>
      </c>
      <c r="O35" s="202">
        <v>48.64</v>
      </c>
      <c r="P35" s="202">
        <v>66.040000000000006</v>
      </c>
      <c r="Q35" s="202">
        <v>3.92</v>
      </c>
      <c r="R35" s="202">
        <v>8.24</v>
      </c>
      <c r="S35" s="202">
        <v>6.47</v>
      </c>
      <c r="T35" s="202">
        <v>0</v>
      </c>
      <c r="U35" s="202">
        <v>233.63</v>
      </c>
      <c r="V35" s="202">
        <v>5.09</v>
      </c>
      <c r="W35" s="202">
        <v>10.42</v>
      </c>
      <c r="X35" s="202">
        <v>36.18</v>
      </c>
      <c r="Y35" s="202">
        <v>0</v>
      </c>
      <c r="Z35" s="202">
        <v>68.25</v>
      </c>
      <c r="AA35" s="202">
        <v>0</v>
      </c>
      <c r="AB35" s="202">
        <v>0</v>
      </c>
      <c r="AC35" s="202">
        <v>6</v>
      </c>
      <c r="AD35" s="202">
        <v>0</v>
      </c>
      <c r="AE35" s="202">
        <v>0</v>
      </c>
      <c r="AF35" s="202">
        <v>0</v>
      </c>
      <c r="AG35" s="202">
        <v>19.28</v>
      </c>
      <c r="AH35" s="202">
        <v>9.64</v>
      </c>
      <c r="AI35" s="202">
        <v>5.63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24.85</v>
      </c>
      <c r="L36" s="202">
        <v>63.01</v>
      </c>
      <c r="M36" s="202">
        <v>0</v>
      </c>
      <c r="N36" s="202">
        <v>28.97</v>
      </c>
      <c r="O36" s="202">
        <v>48.64</v>
      </c>
      <c r="P36" s="202">
        <v>66.040000000000006</v>
      </c>
      <c r="Q36" s="202">
        <v>3.92</v>
      </c>
      <c r="R36" s="202">
        <v>8.24</v>
      </c>
      <c r="S36" s="202">
        <v>6.47</v>
      </c>
      <c r="T36" s="202">
        <v>0</v>
      </c>
      <c r="U36" s="202">
        <v>233.63</v>
      </c>
      <c r="V36" s="202">
        <v>5.09</v>
      </c>
      <c r="W36" s="202">
        <v>10.42</v>
      </c>
      <c r="X36" s="202">
        <v>36.18</v>
      </c>
      <c r="Y36" s="202">
        <v>0</v>
      </c>
      <c r="Z36" s="202">
        <v>68.25</v>
      </c>
      <c r="AA36" s="202">
        <v>0</v>
      </c>
      <c r="AB36" s="202">
        <v>0</v>
      </c>
      <c r="AC36" s="202">
        <v>6</v>
      </c>
      <c r="AD36" s="202">
        <v>0</v>
      </c>
      <c r="AE36" s="202">
        <v>0</v>
      </c>
      <c r="AF36" s="202">
        <v>0</v>
      </c>
      <c r="AG36" s="202">
        <v>19.28</v>
      </c>
      <c r="AH36" s="202">
        <v>9.64</v>
      </c>
      <c r="AI36" s="202">
        <v>5.63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50.01</v>
      </c>
      <c r="L37" s="202">
        <v>63</v>
      </c>
      <c r="M37" s="202">
        <v>0</v>
      </c>
      <c r="N37" s="202">
        <v>28.97</v>
      </c>
      <c r="O37" s="202">
        <v>48.64</v>
      </c>
      <c r="P37" s="202">
        <v>66.040000000000006</v>
      </c>
      <c r="Q37" s="202">
        <v>3.92</v>
      </c>
      <c r="R37" s="202">
        <v>8.24</v>
      </c>
      <c r="S37" s="202">
        <v>6.47</v>
      </c>
      <c r="T37" s="202">
        <v>0</v>
      </c>
      <c r="U37" s="202">
        <v>233.63</v>
      </c>
      <c r="V37" s="202">
        <v>5.09</v>
      </c>
      <c r="W37" s="202">
        <v>10.42</v>
      </c>
      <c r="X37" s="202">
        <v>36.18</v>
      </c>
      <c r="Y37" s="202">
        <v>0</v>
      </c>
      <c r="Z37" s="202">
        <v>68.25</v>
      </c>
      <c r="AA37" s="202">
        <v>0</v>
      </c>
      <c r="AB37" s="202">
        <v>0</v>
      </c>
      <c r="AC37" s="202">
        <v>11.96</v>
      </c>
      <c r="AD37" s="202">
        <v>0</v>
      </c>
      <c r="AE37" s="202">
        <v>0</v>
      </c>
      <c r="AF37" s="202">
        <v>0</v>
      </c>
      <c r="AG37" s="202">
        <v>19.28</v>
      </c>
      <c r="AH37" s="202">
        <v>12.86</v>
      </c>
      <c r="AI37" s="202">
        <v>12.83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50.01</v>
      </c>
      <c r="L38" s="202">
        <v>63.01</v>
      </c>
      <c r="M38" s="202">
        <v>0</v>
      </c>
      <c r="N38" s="202">
        <v>28.97</v>
      </c>
      <c r="O38" s="202">
        <v>48.64</v>
      </c>
      <c r="P38" s="202">
        <v>66.040000000000006</v>
      </c>
      <c r="Q38" s="202">
        <v>3.92</v>
      </c>
      <c r="R38" s="202">
        <v>8.24</v>
      </c>
      <c r="S38" s="202">
        <v>6.47</v>
      </c>
      <c r="T38" s="202">
        <v>0</v>
      </c>
      <c r="U38" s="202">
        <v>233.63</v>
      </c>
      <c r="V38" s="202">
        <v>5.09</v>
      </c>
      <c r="W38" s="202">
        <v>10.42</v>
      </c>
      <c r="X38" s="202">
        <v>36.18</v>
      </c>
      <c r="Y38" s="202">
        <v>0</v>
      </c>
      <c r="Z38" s="202">
        <v>68.25</v>
      </c>
      <c r="AA38" s="202">
        <v>0</v>
      </c>
      <c r="AB38" s="202">
        <v>0</v>
      </c>
      <c r="AC38" s="202">
        <v>11.96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24.15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50.01</v>
      </c>
      <c r="L39" s="202">
        <v>63.01</v>
      </c>
      <c r="M39" s="202">
        <v>0</v>
      </c>
      <c r="N39" s="202">
        <v>28.97</v>
      </c>
      <c r="O39" s="202">
        <v>48.64</v>
      </c>
      <c r="P39" s="202">
        <v>66.040000000000006</v>
      </c>
      <c r="Q39" s="202">
        <v>3.92</v>
      </c>
      <c r="R39" s="202">
        <v>8.24</v>
      </c>
      <c r="S39" s="202">
        <v>6.47</v>
      </c>
      <c r="T39" s="202">
        <v>0</v>
      </c>
      <c r="U39" s="202">
        <v>233.63</v>
      </c>
      <c r="V39" s="202">
        <v>5.09</v>
      </c>
      <c r="W39" s="202">
        <v>10.42</v>
      </c>
      <c r="X39" s="202">
        <v>36.18</v>
      </c>
      <c r="Y39" s="202">
        <v>0</v>
      </c>
      <c r="Z39" s="202">
        <v>68.25</v>
      </c>
      <c r="AA39" s="202">
        <v>0</v>
      </c>
      <c r="AB39" s="202">
        <v>0</v>
      </c>
      <c r="AC39" s="202">
        <v>11.96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24.15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50.01</v>
      </c>
      <c r="L40" s="202">
        <v>63.01</v>
      </c>
      <c r="M40" s="202">
        <v>0</v>
      </c>
      <c r="N40" s="202">
        <v>28.97</v>
      </c>
      <c r="O40" s="202">
        <v>48.64</v>
      </c>
      <c r="P40" s="202">
        <v>66.040000000000006</v>
      </c>
      <c r="Q40" s="202">
        <v>3.92</v>
      </c>
      <c r="R40" s="202">
        <v>8.24</v>
      </c>
      <c r="S40" s="202">
        <v>6.47</v>
      </c>
      <c r="T40" s="202">
        <v>0</v>
      </c>
      <c r="U40" s="202">
        <v>233.63</v>
      </c>
      <c r="V40" s="202">
        <v>5.09</v>
      </c>
      <c r="W40" s="202">
        <v>10.42</v>
      </c>
      <c r="X40" s="202">
        <v>36.18</v>
      </c>
      <c r="Y40" s="202">
        <v>0</v>
      </c>
      <c r="Z40" s="202">
        <v>68.25</v>
      </c>
      <c r="AA40" s="202">
        <v>0</v>
      </c>
      <c r="AB40" s="202">
        <v>0</v>
      </c>
      <c r="AC40" s="202">
        <v>11.96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24.15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50.01</v>
      </c>
      <c r="L41" s="202">
        <v>63.01</v>
      </c>
      <c r="M41" s="202">
        <v>0</v>
      </c>
      <c r="N41" s="202">
        <v>28.97</v>
      </c>
      <c r="O41" s="202">
        <v>48.64</v>
      </c>
      <c r="P41" s="202">
        <v>66.040000000000006</v>
      </c>
      <c r="Q41" s="202">
        <v>5.35</v>
      </c>
      <c r="R41" s="202">
        <v>8.24</v>
      </c>
      <c r="S41" s="202">
        <v>6.47</v>
      </c>
      <c r="T41" s="202">
        <v>0</v>
      </c>
      <c r="U41" s="202">
        <v>233.63</v>
      </c>
      <c r="V41" s="202">
        <v>5.09</v>
      </c>
      <c r="W41" s="202">
        <v>10.42</v>
      </c>
      <c r="X41" s="202">
        <v>36.18</v>
      </c>
      <c r="Y41" s="202">
        <v>0</v>
      </c>
      <c r="Z41" s="202">
        <v>68.25</v>
      </c>
      <c r="AA41" s="202">
        <v>0</v>
      </c>
      <c r="AB41" s="202">
        <v>0</v>
      </c>
      <c r="AC41" s="202">
        <v>11.96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24.15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50.01</v>
      </c>
      <c r="L42" s="202">
        <v>63.01</v>
      </c>
      <c r="M42" s="202">
        <v>0</v>
      </c>
      <c r="N42" s="202">
        <v>28.97</v>
      </c>
      <c r="O42" s="202">
        <v>48.64</v>
      </c>
      <c r="P42" s="202">
        <v>66.040000000000006</v>
      </c>
      <c r="Q42" s="202">
        <v>5.35</v>
      </c>
      <c r="R42" s="202">
        <v>8.24</v>
      </c>
      <c r="S42" s="202">
        <v>6.47</v>
      </c>
      <c r="T42" s="202">
        <v>0</v>
      </c>
      <c r="U42" s="202">
        <v>233.63</v>
      </c>
      <c r="V42" s="202">
        <v>5.09</v>
      </c>
      <c r="W42" s="202">
        <v>10.42</v>
      </c>
      <c r="X42" s="202">
        <v>36.18</v>
      </c>
      <c r="Y42" s="202">
        <v>0</v>
      </c>
      <c r="Z42" s="202">
        <v>68.25</v>
      </c>
      <c r="AA42" s="202">
        <v>0</v>
      </c>
      <c r="AB42" s="202">
        <v>0</v>
      </c>
      <c r="AC42" s="202">
        <v>11.96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24.47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50.01</v>
      </c>
      <c r="L43" s="202">
        <v>63.01</v>
      </c>
      <c r="M43" s="202">
        <v>0</v>
      </c>
      <c r="N43" s="202">
        <v>28.97</v>
      </c>
      <c r="O43" s="202">
        <v>48.64</v>
      </c>
      <c r="P43" s="202">
        <v>66.040000000000006</v>
      </c>
      <c r="Q43" s="202">
        <v>5.35</v>
      </c>
      <c r="R43" s="202">
        <v>8.24</v>
      </c>
      <c r="S43" s="202">
        <v>6.47</v>
      </c>
      <c r="T43" s="202">
        <v>0</v>
      </c>
      <c r="U43" s="202">
        <v>233.63</v>
      </c>
      <c r="V43" s="202">
        <v>5.09</v>
      </c>
      <c r="W43" s="202">
        <v>10.42</v>
      </c>
      <c r="X43" s="202">
        <v>36.18</v>
      </c>
      <c r="Y43" s="202">
        <v>0</v>
      </c>
      <c r="Z43" s="202">
        <v>68.25</v>
      </c>
      <c r="AA43" s="202">
        <v>0</v>
      </c>
      <c r="AB43" s="202">
        <v>0</v>
      </c>
      <c r="AC43" s="202">
        <v>11.96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24.47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50.01</v>
      </c>
      <c r="L44" s="202">
        <v>63.01</v>
      </c>
      <c r="M44" s="202">
        <v>0</v>
      </c>
      <c r="N44" s="202">
        <v>28.97</v>
      </c>
      <c r="O44" s="202">
        <v>48.64</v>
      </c>
      <c r="P44" s="202">
        <v>66.040000000000006</v>
      </c>
      <c r="Q44" s="202">
        <v>5.35</v>
      </c>
      <c r="R44" s="202">
        <v>8.24</v>
      </c>
      <c r="S44" s="202">
        <v>6.47</v>
      </c>
      <c r="T44" s="202">
        <v>0</v>
      </c>
      <c r="U44" s="202">
        <v>233.63</v>
      </c>
      <c r="V44" s="202">
        <v>5.09</v>
      </c>
      <c r="W44" s="202">
        <v>10.42</v>
      </c>
      <c r="X44" s="202">
        <v>36.18</v>
      </c>
      <c r="Y44" s="202">
        <v>0</v>
      </c>
      <c r="Z44" s="202">
        <v>68.25</v>
      </c>
      <c r="AA44" s="202">
        <v>0</v>
      </c>
      <c r="AB44" s="202">
        <v>0</v>
      </c>
      <c r="AC44" s="202">
        <v>11.96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24.47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50.01</v>
      </c>
      <c r="L45" s="202">
        <v>63.01</v>
      </c>
      <c r="M45" s="202">
        <v>0</v>
      </c>
      <c r="N45" s="202">
        <v>28.97</v>
      </c>
      <c r="O45" s="202">
        <v>48.64</v>
      </c>
      <c r="P45" s="202">
        <v>66.040000000000006</v>
      </c>
      <c r="Q45" s="202">
        <v>5.35</v>
      </c>
      <c r="R45" s="202">
        <v>8.24</v>
      </c>
      <c r="S45" s="202">
        <v>6.47</v>
      </c>
      <c r="T45" s="202">
        <v>0</v>
      </c>
      <c r="U45" s="202">
        <v>233.63</v>
      </c>
      <c r="V45" s="202">
        <v>5.09</v>
      </c>
      <c r="W45" s="202">
        <v>10.79</v>
      </c>
      <c r="X45" s="202">
        <v>36.18</v>
      </c>
      <c r="Y45" s="202">
        <v>0</v>
      </c>
      <c r="Z45" s="202">
        <v>68.25</v>
      </c>
      <c r="AA45" s="202">
        <v>0</v>
      </c>
      <c r="AB45" s="202">
        <v>0</v>
      </c>
      <c r="AC45" s="202">
        <v>6.25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23.3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50.01</v>
      </c>
      <c r="L46" s="202">
        <v>63.01</v>
      </c>
      <c r="M46" s="202">
        <v>0</v>
      </c>
      <c r="N46" s="202">
        <v>28.97</v>
      </c>
      <c r="O46" s="202">
        <v>48.64</v>
      </c>
      <c r="P46" s="202">
        <v>66.040000000000006</v>
      </c>
      <c r="Q46" s="202">
        <v>5.35</v>
      </c>
      <c r="R46" s="202">
        <v>8.24</v>
      </c>
      <c r="S46" s="202">
        <v>6.47</v>
      </c>
      <c r="T46" s="202">
        <v>0</v>
      </c>
      <c r="U46" s="202">
        <v>233.63</v>
      </c>
      <c r="V46" s="202">
        <v>5.09</v>
      </c>
      <c r="W46" s="202">
        <v>10.79</v>
      </c>
      <c r="X46" s="202">
        <v>36.18</v>
      </c>
      <c r="Y46" s="202">
        <v>0</v>
      </c>
      <c r="Z46" s="202">
        <v>68.25</v>
      </c>
      <c r="AA46" s="202">
        <v>0</v>
      </c>
      <c r="AB46" s="202">
        <v>0</v>
      </c>
      <c r="AC46" s="202">
        <v>6.03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23.3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40.56</v>
      </c>
      <c r="L47" s="202">
        <v>63.01</v>
      </c>
      <c r="M47" s="202">
        <v>0</v>
      </c>
      <c r="N47" s="202">
        <v>28.97</v>
      </c>
      <c r="O47" s="202">
        <v>48.64</v>
      </c>
      <c r="P47" s="202">
        <v>66.040000000000006</v>
      </c>
      <c r="Q47" s="202">
        <v>5.35</v>
      </c>
      <c r="R47" s="202">
        <v>8.24</v>
      </c>
      <c r="S47" s="202">
        <v>6.47</v>
      </c>
      <c r="T47" s="202">
        <v>0</v>
      </c>
      <c r="U47" s="202">
        <v>233.63</v>
      </c>
      <c r="V47" s="202">
        <v>5.09</v>
      </c>
      <c r="W47" s="202">
        <v>10.79</v>
      </c>
      <c r="X47" s="202">
        <v>36.18</v>
      </c>
      <c r="Y47" s="202">
        <v>0</v>
      </c>
      <c r="Z47" s="202">
        <v>68.25</v>
      </c>
      <c r="AA47" s="202">
        <v>0</v>
      </c>
      <c r="AB47" s="202">
        <v>0</v>
      </c>
      <c r="AC47" s="202">
        <v>4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23.3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40.56</v>
      </c>
      <c r="L48" s="202">
        <v>63.01</v>
      </c>
      <c r="M48" s="202">
        <v>0</v>
      </c>
      <c r="N48" s="202">
        <v>28.97</v>
      </c>
      <c r="O48" s="202">
        <v>48.64</v>
      </c>
      <c r="P48" s="202">
        <v>66.040000000000006</v>
      </c>
      <c r="Q48" s="202">
        <v>5.35</v>
      </c>
      <c r="R48" s="202">
        <v>8.24</v>
      </c>
      <c r="S48" s="202">
        <v>6.47</v>
      </c>
      <c r="T48" s="202">
        <v>0</v>
      </c>
      <c r="U48" s="202">
        <v>233.63</v>
      </c>
      <c r="V48" s="202">
        <v>5.09</v>
      </c>
      <c r="W48" s="202">
        <v>10.79</v>
      </c>
      <c r="X48" s="202">
        <v>36.18</v>
      </c>
      <c r="Y48" s="202">
        <v>0</v>
      </c>
      <c r="Z48" s="202">
        <v>68.25</v>
      </c>
      <c r="AA48" s="202">
        <v>0</v>
      </c>
      <c r="AB48" s="202">
        <v>0</v>
      </c>
      <c r="AC48" s="202">
        <v>4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10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19.309999999999999</v>
      </c>
      <c r="L49" s="202">
        <v>63.01</v>
      </c>
      <c r="M49" s="202">
        <v>0</v>
      </c>
      <c r="N49" s="202">
        <v>28.97</v>
      </c>
      <c r="O49" s="202">
        <v>48.64</v>
      </c>
      <c r="P49" s="202">
        <v>66.040000000000006</v>
      </c>
      <c r="Q49" s="202">
        <v>5.35</v>
      </c>
      <c r="R49" s="202">
        <v>8.24</v>
      </c>
      <c r="S49" s="202">
        <v>6.47</v>
      </c>
      <c r="T49" s="202">
        <v>0</v>
      </c>
      <c r="U49" s="202">
        <v>233.63</v>
      </c>
      <c r="V49" s="202">
        <v>5.09</v>
      </c>
      <c r="W49" s="202">
        <v>10.79</v>
      </c>
      <c r="X49" s="202">
        <v>36.18</v>
      </c>
      <c r="Y49" s="202">
        <v>0</v>
      </c>
      <c r="Z49" s="202">
        <v>68.25</v>
      </c>
      <c r="AA49" s="202">
        <v>0</v>
      </c>
      <c r="AB49" s="202">
        <v>0</v>
      </c>
      <c r="AC49" s="202">
        <v>5.85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17.61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19.309999999999999</v>
      </c>
      <c r="L50" s="202">
        <v>63.01</v>
      </c>
      <c r="M50" s="202">
        <v>0</v>
      </c>
      <c r="N50" s="202">
        <v>28.97</v>
      </c>
      <c r="O50" s="202">
        <v>48.64</v>
      </c>
      <c r="P50" s="202">
        <v>66.040000000000006</v>
      </c>
      <c r="Q50" s="202">
        <v>5.35</v>
      </c>
      <c r="R50" s="202">
        <v>8.24</v>
      </c>
      <c r="S50" s="202">
        <v>6.47</v>
      </c>
      <c r="T50" s="202">
        <v>0</v>
      </c>
      <c r="U50" s="202">
        <v>233.63</v>
      </c>
      <c r="V50" s="202">
        <v>5.09</v>
      </c>
      <c r="W50" s="202">
        <v>10.79</v>
      </c>
      <c r="X50" s="202">
        <v>36.18</v>
      </c>
      <c r="Y50" s="202">
        <v>0</v>
      </c>
      <c r="Z50" s="202">
        <v>68.25</v>
      </c>
      <c r="AA50" s="202">
        <v>0</v>
      </c>
      <c r="AB50" s="202">
        <v>0</v>
      </c>
      <c r="AC50" s="202">
        <v>5.85</v>
      </c>
      <c r="AD50" s="202">
        <v>0</v>
      </c>
      <c r="AE50" s="202">
        <v>0</v>
      </c>
      <c r="AF50" s="202">
        <v>0</v>
      </c>
      <c r="AG50" s="202">
        <v>19.28</v>
      </c>
      <c r="AH50" s="202">
        <v>12.86</v>
      </c>
      <c r="AI50" s="202">
        <v>17.61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19.309999999999999</v>
      </c>
      <c r="L51" s="202">
        <v>63.01</v>
      </c>
      <c r="M51" s="202">
        <v>0</v>
      </c>
      <c r="N51" s="202">
        <v>28.97</v>
      </c>
      <c r="O51" s="202">
        <v>48.64</v>
      </c>
      <c r="P51" s="202">
        <v>66.040000000000006</v>
      </c>
      <c r="Q51" s="202">
        <v>5.35</v>
      </c>
      <c r="R51" s="202">
        <v>8.24</v>
      </c>
      <c r="S51" s="202">
        <v>6.47</v>
      </c>
      <c r="T51" s="202">
        <v>0</v>
      </c>
      <c r="U51" s="202">
        <v>233.63</v>
      </c>
      <c r="V51" s="202">
        <v>5.09</v>
      </c>
      <c r="W51" s="202">
        <v>10.79</v>
      </c>
      <c r="X51" s="202">
        <v>36.18</v>
      </c>
      <c r="Y51" s="202">
        <v>0</v>
      </c>
      <c r="Z51" s="202">
        <v>68.25</v>
      </c>
      <c r="AA51" s="202">
        <v>0</v>
      </c>
      <c r="AB51" s="202">
        <v>0</v>
      </c>
      <c r="AC51" s="202">
        <v>5.85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23.3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19.309999999999999</v>
      </c>
      <c r="L52" s="202">
        <v>63.01</v>
      </c>
      <c r="M52" s="202">
        <v>0</v>
      </c>
      <c r="N52" s="202">
        <v>28.97</v>
      </c>
      <c r="O52" s="202">
        <v>48.64</v>
      </c>
      <c r="P52" s="202">
        <v>66.040000000000006</v>
      </c>
      <c r="Q52" s="202">
        <v>5.35</v>
      </c>
      <c r="R52" s="202">
        <v>8.24</v>
      </c>
      <c r="S52" s="202">
        <v>6.47</v>
      </c>
      <c r="T52" s="202">
        <v>0</v>
      </c>
      <c r="U52" s="202">
        <v>233.63</v>
      </c>
      <c r="V52" s="202">
        <v>5.09</v>
      </c>
      <c r="W52" s="202">
        <v>10.79</v>
      </c>
      <c r="X52" s="202">
        <v>36.18</v>
      </c>
      <c r="Y52" s="202">
        <v>0</v>
      </c>
      <c r="Z52" s="202">
        <v>68.25</v>
      </c>
      <c r="AA52" s="202">
        <v>0</v>
      </c>
      <c r="AB52" s="202">
        <v>0</v>
      </c>
      <c r="AC52" s="202">
        <v>5.85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5.62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19.309999999999999</v>
      </c>
      <c r="L53" s="202">
        <v>63.01</v>
      </c>
      <c r="M53" s="202">
        <v>0</v>
      </c>
      <c r="N53" s="202">
        <v>28.97</v>
      </c>
      <c r="O53" s="202">
        <v>48.64</v>
      </c>
      <c r="P53" s="202">
        <v>66.040000000000006</v>
      </c>
      <c r="Q53" s="202">
        <v>5.35</v>
      </c>
      <c r="R53" s="202">
        <v>8.24</v>
      </c>
      <c r="S53" s="202">
        <v>6.47</v>
      </c>
      <c r="T53" s="202">
        <v>0</v>
      </c>
      <c r="U53" s="202">
        <v>233.63</v>
      </c>
      <c r="V53" s="202">
        <v>5.09</v>
      </c>
      <c r="W53" s="202">
        <v>10.79</v>
      </c>
      <c r="X53" s="202">
        <v>36.18</v>
      </c>
      <c r="Y53" s="202">
        <v>0</v>
      </c>
      <c r="Z53" s="202">
        <v>68.25</v>
      </c>
      <c r="AA53" s="202">
        <v>0</v>
      </c>
      <c r="AB53" s="202">
        <v>0</v>
      </c>
      <c r="AC53" s="202">
        <v>5.85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5.62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34.270000000000003</v>
      </c>
      <c r="L54" s="202">
        <v>63.01</v>
      </c>
      <c r="M54" s="202">
        <v>0</v>
      </c>
      <c r="N54" s="202">
        <v>28.97</v>
      </c>
      <c r="O54" s="202">
        <v>48.64</v>
      </c>
      <c r="P54" s="202">
        <v>66.040000000000006</v>
      </c>
      <c r="Q54" s="202">
        <v>5.35</v>
      </c>
      <c r="R54" s="202">
        <v>8.24</v>
      </c>
      <c r="S54" s="202">
        <v>6.47</v>
      </c>
      <c r="T54" s="202">
        <v>0</v>
      </c>
      <c r="U54" s="202">
        <v>233.63</v>
      </c>
      <c r="V54" s="202">
        <v>5.09</v>
      </c>
      <c r="W54" s="202">
        <v>10.79</v>
      </c>
      <c r="X54" s="202">
        <v>36.18</v>
      </c>
      <c r="Y54" s="202">
        <v>0</v>
      </c>
      <c r="Z54" s="202">
        <v>68.25</v>
      </c>
      <c r="AA54" s="202">
        <v>0</v>
      </c>
      <c r="AB54" s="202">
        <v>0</v>
      </c>
      <c r="AC54" s="202">
        <v>5.85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3.21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50.01</v>
      </c>
      <c r="L55" s="202">
        <v>63.01</v>
      </c>
      <c r="M55" s="202">
        <v>0</v>
      </c>
      <c r="N55" s="202">
        <v>28.97</v>
      </c>
      <c r="O55" s="202">
        <v>48.64</v>
      </c>
      <c r="P55" s="202">
        <v>66.040000000000006</v>
      </c>
      <c r="Q55" s="202">
        <v>5.35</v>
      </c>
      <c r="R55" s="202">
        <v>8.24</v>
      </c>
      <c r="S55" s="202">
        <v>6.47</v>
      </c>
      <c r="T55" s="202">
        <v>0</v>
      </c>
      <c r="U55" s="202">
        <v>233.63</v>
      </c>
      <c r="V55" s="202">
        <v>5.09</v>
      </c>
      <c r="W55" s="202">
        <v>10.79</v>
      </c>
      <c r="X55" s="202">
        <v>36.18</v>
      </c>
      <c r="Y55" s="202">
        <v>0</v>
      </c>
      <c r="Z55" s="202">
        <v>68.25</v>
      </c>
      <c r="AA55" s="202">
        <v>0</v>
      </c>
      <c r="AB55" s="202">
        <v>0</v>
      </c>
      <c r="AC55" s="202">
        <v>5.67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3.21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50.01</v>
      </c>
      <c r="L56" s="202">
        <v>63.01</v>
      </c>
      <c r="M56" s="202">
        <v>0</v>
      </c>
      <c r="N56" s="202">
        <v>28.97</v>
      </c>
      <c r="O56" s="202">
        <v>48.64</v>
      </c>
      <c r="P56" s="202">
        <v>66.040000000000006</v>
      </c>
      <c r="Q56" s="202">
        <v>5.35</v>
      </c>
      <c r="R56" s="202">
        <v>8.24</v>
      </c>
      <c r="S56" s="202">
        <v>6.47</v>
      </c>
      <c r="T56" s="202">
        <v>0</v>
      </c>
      <c r="U56" s="202">
        <v>233.63</v>
      </c>
      <c r="V56" s="202">
        <v>5.09</v>
      </c>
      <c r="W56" s="202">
        <v>10.79</v>
      </c>
      <c r="X56" s="202">
        <v>36.18</v>
      </c>
      <c r="Y56" s="202">
        <v>0</v>
      </c>
      <c r="Z56" s="202">
        <v>68.25</v>
      </c>
      <c r="AA56" s="202">
        <v>0</v>
      </c>
      <c r="AB56" s="202">
        <v>0</v>
      </c>
      <c r="AC56" s="202">
        <v>5.67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3.21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50.01</v>
      </c>
      <c r="L57" s="202">
        <v>63.01</v>
      </c>
      <c r="M57" s="202">
        <v>0</v>
      </c>
      <c r="N57" s="202">
        <v>28.97</v>
      </c>
      <c r="O57" s="202">
        <v>48.64</v>
      </c>
      <c r="P57" s="202">
        <v>66.040000000000006</v>
      </c>
      <c r="Q57" s="202">
        <v>5.35</v>
      </c>
      <c r="R57" s="202">
        <v>8.24</v>
      </c>
      <c r="S57" s="202">
        <v>6.47</v>
      </c>
      <c r="T57" s="202">
        <v>0</v>
      </c>
      <c r="U57" s="202">
        <v>233.63</v>
      </c>
      <c r="V57" s="202">
        <v>5.09</v>
      </c>
      <c r="W57" s="202">
        <v>10.79</v>
      </c>
      <c r="X57" s="202">
        <v>36.18</v>
      </c>
      <c r="Y57" s="202">
        <v>0</v>
      </c>
      <c r="Z57" s="202">
        <v>68.25</v>
      </c>
      <c r="AA57" s="202">
        <v>0</v>
      </c>
      <c r="AB57" s="202">
        <v>0</v>
      </c>
      <c r="AC57" s="202">
        <v>11.38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3.21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50.01</v>
      </c>
      <c r="L58" s="202">
        <v>63.01</v>
      </c>
      <c r="M58" s="202">
        <v>0</v>
      </c>
      <c r="N58" s="202">
        <v>28.97</v>
      </c>
      <c r="O58" s="202">
        <v>48.64</v>
      </c>
      <c r="P58" s="202">
        <v>66.040000000000006</v>
      </c>
      <c r="Q58" s="202">
        <v>5.35</v>
      </c>
      <c r="R58" s="202">
        <v>8.24</v>
      </c>
      <c r="S58" s="202">
        <v>6.47</v>
      </c>
      <c r="T58" s="202">
        <v>0</v>
      </c>
      <c r="U58" s="202">
        <v>233.63</v>
      </c>
      <c r="V58" s="202">
        <v>5.09</v>
      </c>
      <c r="W58" s="202">
        <v>10.79</v>
      </c>
      <c r="X58" s="202">
        <v>36.18</v>
      </c>
      <c r="Y58" s="202">
        <v>0</v>
      </c>
      <c r="Z58" s="202">
        <v>68.25</v>
      </c>
      <c r="AA58" s="202">
        <v>0</v>
      </c>
      <c r="AB58" s="202">
        <v>0</v>
      </c>
      <c r="AC58" s="202">
        <v>11.38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3.21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50.01</v>
      </c>
      <c r="L59" s="202">
        <v>63.01</v>
      </c>
      <c r="M59" s="202">
        <v>0</v>
      </c>
      <c r="N59" s="202">
        <v>28.97</v>
      </c>
      <c r="O59" s="202">
        <v>48.64</v>
      </c>
      <c r="P59" s="202">
        <v>66.040000000000006</v>
      </c>
      <c r="Q59" s="202">
        <v>5.35</v>
      </c>
      <c r="R59" s="202">
        <v>8.24</v>
      </c>
      <c r="S59" s="202">
        <v>6.47</v>
      </c>
      <c r="T59" s="202">
        <v>0</v>
      </c>
      <c r="U59" s="202">
        <v>233.63</v>
      </c>
      <c r="V59" s="202">
        <v>5.09</v>
      </c>
      <c r="W59" s="202">
        <v>10.79</v>
      </c>
      <c r="X59" s="202">
        <v>36.18</v>
      </c>
      <c r="Y59" s="202">
        <v>0</v>
      </c>
      <c r="Z59" s="202">
        <v>68.25</v>
      </c>
      <c r="AA59" s="202">
        <v>0</v>
      </c>
      <c r="AB59" s="202">
        <v>0</v>
      </c>
      <c r="AC59" s="202">
        <v>11.38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3.21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50.01</v>
      </c>
      <c r="L60" s="202">
        <v>63.01</v>
      </c>
      <c r="M60" s="202">
        <v>0</v>
      </c>
      <c r="N60" s="202">
        <v>28.97</v>
      </c>
      <c r="O60" s="202">
        <v>48.64</v>
      </c>
      <c r="P60" s="202">
        <v>66.040000000000006</v>
      </c>
      <c r="Q60" s="202">
        <v>5.35</v>
      </c>
      <c r="R60" s="202">
        <v>8.24</v>
      </c>
      <c r="S60" s="202">
        <v>6.47</v>
      </c>
      <c r="T60" s="202">
        <v>0</v>
      </c>
      <c r="U60" s="202">
        <v>233.63</v>
      </c>
      <c r="V60" s="202">
        <v>5.09</v>
      </c>
      <c r="W60" s="202">
        <v>10.79</v>
      </c>
      <c r="X60" s="202">
        <v>36.18</v>
      </c>
      <c r="Y60" s="202">
        <v>0</v>
      </c>
      <c r="Z60" s="202">
        <v>68.25</v>
      </c>
      <c r="AA60" s="202">
        <v>0</v>
      </c>
      <c r="AB60" s="202">
        <v>0</v>
      </c>
      <c r="AC60" s="202">
        <v>11.38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3.21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50.01</v>
      </c>
      <c r="L61" s="202">
        <v>63.01</v>
      </c>
      <c r="M61" s="202">
        <v>0</v>
      </c>
      <c r="N61" s="202">
        <v>28.97</v>
      </c>
      <c r="O61" s="202">
        <v>48.64</v>
      </c>
      <c r="P61" s="202">
        <v>66.040000000000006</v>
      </c>
      <c r="Q61" s="202">
        <v>5.35</v>
      </c>
      <c r="R61" s="202">
        <v>8.24</v>
      </c>
      <c r="S61" s="202">
        <v>6.47</v>
      </c>
      <c r="T61" s="202">
        <v>0</v>
      </c>
      <c r="U61" s="202">
        <v>233.63</v>
      </c>
      <c r="V61" s="202">
        <v>5.09</v>
      </c>
      <c r="W61" s="202">
        <v>10.42</v>
      </c>
      <c r="X61" s="202">
        <v>36.18</v>
      </c>
      <c r="Y61" s="202">
        <v>0</v>
      </c>
      <c r="Z61" s="202">
        <v>68.25</v>
      </c>
      <c r="AA61" s="202">
        <v>0</v>
      </c>
      <c r="AB61" s="202">
        <v>0</v>
      </c>
      <c r="AC61" s="202">
        <v>11.38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3.21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50.01</v>
      </c>
      <c r="L62" s="202">
        <v>63.01</v>
      </c>
      <c r="M62" s="202">
        <v>0</v>
      </c>
      <c r="N62" s="202">
        <v>28.97</v>
      </c>
      <c r="O62" s="202">
        <v>48.64</v>
      </c>
      <c r="P62" s="202">
        <v>66.040000000000006</v>
      </c>
      <c r="Q62" s="202">
        <v>5.14</v>
      </c>
      <c r="R62" s="202">
        <v>8.24</v>
      </c>
      <c r="S62" s="202">
        <v>6.47</v>
      </c>
      <c r="T62" s="202">
        <v>0</v>
      </c>
      <c r="U62" s="202">
        <v>233.63</v>
      </c>
      <c r="V62" s="202">
        <v>5.09</v>
      </c>
      <c r="W62" s="202">
        <v>10.42</v>
      </c>
      <c r="X62" s="202">
        <v>36.18</v>
      </c>
      <c r="Y62" s="202">
        <v>0</v>
      </c>
      <c r="Z62" s="202">
        <v>68.25</v>
      </c>
      <c r="AA62" s="202">
        <v>0</v>
      </c>
      <c r="AB62" s="202">
        <v>0</v>
      </c>
      <c r="AC62" s="202">
        <v>9.02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2.4500000000000002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50.01</v>
      </c>
      <c r="L63" s="202">
        <v>63.01</v>
      </c>
      <c r="M63" s="202">
        <v>0</v>
      </c>
      <c r="N63" s="202">
        <v>28.97</v>
      </c>
      <c r="O63" s="202">
        <v>48.64</v>
      </c>
      <c r="P63" s="202">
        <v>66.040000000000006</v>
      </c>
      <c r="Q63" s="202">
        <v>5.35</v>
      </c>
      <c r="R63" s="202">
        <v>8.24</v>
      </c>
      <c r="S63" s="202">
        <v>6.47</v>
      </c>
      <c r="T63" s="202">
        <v>0</v>
      </c>
      <c r="U63" s="202">
        <v>233.63</v>
      </c>
      <c r="V63" s="202">
        <v>5.09</v>
      </c>
      <c r="W63" s="202">
        <v>10.42</v>
      </c>
      <c r="X63" s="202">
        <v>36.18</v>
      </c>
      <c r="Y63" s="202">
        <v>0</v>
      </c>
      <c r="Z63" s="202">
        <v>68.25</v>
      </c>
      <c r="AA63" s="202">
        <v>0</v>
      </c>
      <c r="AB63" s="202">
        <v>0</v>
      </c>
      <c r="AC63" s="202">
        <v>12.71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9.3000000000000007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0.94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50.01</v>
      </c>
      <c r="L64" s="202">
        <v>63.01</v>
      </c>
      <c r="M64" s="202">
        <v>0</v>
      </c>
      <c r="N64" s="202">
        <v>28.97</v>
      </c>
      <c r="O64" s="202">
        <v>48.64</v>
      </c>
      <c r="P64" s="202">
        <v>66.040000000000006</v>
      </c>
      <c r="Q64" s="202">
        <v>5.35</v>
      </c>
      <c r="R64" s="202">
        <v>8.24</v>
      </c>
      <c r="S64" s="202">
        <v>6.47</v>
      </c>
      <c r="T64" s="202">
        <v>0</v>
      </c>
      <c r="U64" s="202">
        <v>233.63</v>
      </c>
      <c r="V64" s="202">
        <v>5.09</v>
      </c>
      <c r="W64" s="202">
        <v>10.42</v>
      </c>
      <c r="X64" s="202">
        <v>36.18</v>
      </c>
      <c r="Y64" s="202">
        <v>0</v>
      </c>
      <c r="Z64" s="202">
        <v>68.25</v>
      </c>
      <c r="AA64" s="202">
        <v>0</v>
      </c>
      <c r="AB64" s="202">
        <v>0</v>
      </c>
      <c r="AC64" s="202">
        <v>12.71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9.3000000000000007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0.94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50.01</v>
      </c>
      <c r="L65" s="202">
        <v>63.01</v>
      </c>
      <c r="M65" s="202">
        <v>0</v>
      </c>
      <c r="N65" s="202">
        <v>28.97</v>
      </c>
      <c r="O65" s="202">
        <v>48.64</v>
      </c>
      <c r="P65" s="202">
        <v>66.040000000000006</v>
      </c>
      <c r="Q65" s="202">
        <v>5.35</v>
      </c>
      <c r="R65" s="202">
        <v>8.24</v>
      </c>
      <c r="S65" s="202">
        <v>6.47</v>
      </c>
      <c r="T65" s="202">
        <v>0</v>
      </c>
      <c r="U65" s="202">
        <v>233.63</v>
      </c>
      <c r="V65" s="202">
        <v>5.09</v>
      </c>
      <c r="W65" s="202">
        <v>10.42</v>
      </c>
      <c r="X65" s="202">
        <v>36.18</v>
      </c>
      <c r="Y65" s="202">
        <v>0</v>
      </c>
      <c r="Z65" s="202">
        <v>68.25</v>
      </c>
      <c r="AA65" s="202">
        <v>0</v>
      </c>
      <c r="AB65" s="202">
        <v>0</v>
      </c>
      <c r="AC65" s="202">
        <v>12.71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23.3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0.94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50.01</v>
      </c>
      <c r="L66" s="202">
        <v>63.01</v>
      </c>
      <c r="M66" s="202">
        <v>0</v>
      </c>
      <c r="N66" s="202">
        <v>28.97</v>
      </c>
      <c r="O66" s="202">
        <v>48.64</v>
      </c>
      <c r="P66" s="202">
        <v>66.040000000000006</v>
      </c>
      <c r="Q66" s="202">
        <v>5.35</v>
      </c>
      <c r="R66" s="202">
        <v>8.24</v>
      </c>
      <c r="S66" s="202">
        <v>6.47</v>
      </c>
      <c r="T66" s="202">
        <v>0</v>
      </c>
      <c r="U66" s="202">
        <v>233.63</v>
      </c>
      <c r="V66" s="202">
        <v>5.09</v>
      </c>
      <c r="W66" s="202">
        <v>10.42</v>
      </c>
      <c r="X66" s="202">
        <v>36.18</v>
      </c>
      <c r="Y66" s="202">
        <v>0</v>
      </c>
      <c r="Z66" s="202">
        <v>68.25</v>
      </c>
      <c r="AA66" s="202">
        <v>0</v>
      </c>
      <c r="AB66" s="202">
        <v>0</v>
      </c>
      <c r="AC66" s="202">
        <v>12.71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23.3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0.94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50.01</v>
      </c>
      <c r="L67" s="202">
        <v>63.01</v>
      </c>
      <c r="M67" s="202">
        <v>0</v>
      </c>
      <c r="N67" s="202">
        <v>28.97</v>
      </c>
      <c r="O67" s="202">
        <v>48.64</v>
      </c>
      <c r="P67" s="202">
        <v>66.040000000000006</v>
      </c>
      <c r="Q67" s="202">
        <v>5.35</v>
      </c>
      <c r="R67" s="202">
        <v>8.24</v>
      </c>
      <c r="S67" s="202">
        <v>6.47</v>
      </c>
      <c r="T67" s="202">
        <v>0</v>
      </c>
      <c r="U67" s="202">
        <v>233.63</v>
      </c>
      <c r="V67" s="202">
        <v>5.09</v>
      </c>
      <c r="W67" s="202">
        <v>10.42</v>
      </c>
      <c r="X67" s="202">
        <v>36.18</v>
      </c>
      <c r="Y67" s="202">
        <v>0</v>
      </c>
      <c r="Z67" s="202">
        <v>68.25</v>
      </c>
      <c r="AA67" s="202">
        <v>0</v>
      </c>
      <c r="AB67" s="202">
        <v>0</v>
      </c>
      <c r="AC67" s="202">
        <v>12.71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23.3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0.94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50.01</v>
      </c>
      <c r="L68" s="202">
        <v>63.01</v>
      </c>
      <c r="M68" s="202">
        <v>0</v>
      </c>
      <c r="N68" s="202">
        <v>28.97</v>
      </c>
      <c r="O68" s="202">
        <v>48.64</v>
      </c>
      <c r="P68" s="202">
        <v>66.040000000000006</v>
      </c>
      <c r="Q68" s="202">
        <v>5.35</v>
      </c>
      <c r="R68" s="202">
        <v>8.24</v>
      </c>
      <c r="S68" s="202">
        <v>6.47</v>
      </c>
      <c r="T68" s="202">
        <v>0</v>
      </c>
      <c r="U68" s="202">
        <v>233.63</v>
      </c>
      <c r="V68" s="202">
        <v>5.09</v>
      </c>
      <c r="W68" s="202">
        <v>10.42</v>
      </c>
      <c r="X68" s="202">
        <v>36.18</v>
      </c>
      <c r="Y68" s="202">
        <v>0</v>
      </c>
      <c r="Z68" s="202">
        <v>68.25</v>
      </c>
      <c r="AA68" s="202">
        <v>0</v>
      </c>
      <c r="AB68" s="202">
        <v>0</v>
      </c>
      <c r="AC68" s="202">
        <v>12.71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23.3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0.94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50.01</v>
      </c>
      <c r="L69" s="202">
        <v>63.01</v>
      </c>
      <c r="M69" s="202">
        <v>0</v>
      </c>
      <c r="N69" s="202">
        <v>28.97</v>
      </c>
      <c r="O69" s="202">
        <v>48.64</v>
      </c>
      <c r="P69" s="202">
        <v>66.040000000000006</v>
      </c>
      <c r="Q69" s="202">
        <v>5.35</v>
      </c>
      <c r="R69" s="202">
        <v>8.24</v>
      </c>
      <c r="S69" s="202">
        <v>6.47</v>
      </c>
      <c r="T69" s="202">
        <v>0</v>
      </c>
      <c r="U69" s="202">
        <v>233.63</v>
      </c>
      <c r="V69" s="202">
        <v>5.09</v>
      </c>
      <c r="W69" s="202">
        <v>10.42</v>
      </c>
      <c r="X69" s="202">
        <v>36.18</v>
      </c>
      <c r="Y69" s="202">
        <v>0</v>
      </c>
      <c r="Z69" s="202">
        <v>68.25</v>
      </c>
      <c r="AA69" s="202">
        <v>0</v>
      </c>
      <c r="AB69" s="202">
        <v>0</v>
      </c>
      <c r="AC69" s="202">
        <v>12.71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23.3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18.489999999999998</v>
      </c>
      <c r="AR69" s="202">
        <v>0</v>
      </c>
      <c r="AS69" s="202">
        <v>0</v>
      </c>
      <c r="AT69" s="202">
        <v>0.94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50.01</v>
      </c>
      <c r="L70" s="202">
        <v>63.01</v>
      </c>
      <c r="M70" s="202">
        <v>0</v>
      </c>
      <c r="N70" s="202">
        <v>28.97</v>
      </c>
      <c r="O70" s="202">
        <v>48.64</v>
      </c>
      <c r="P70" s="202">
        <v>66.040000000000006</v>
      </c>
      <c r="Q70" s="202">
        <v>5.35</v>
      </c>
      <c r="R70" s="202">
        <v>8.24</v>
      </c>
      <c r="S70" s="202">
        <v>6.47</v>
      </c>
      <c r="T70" s="202">
        <v>0</v>
      </c>
      <c r="U70" s="202">
        <v>233.63</v>
      </c>
      <c r="V70" s="202">
        <v>5.09</v>
      </c>
      <c r="W70" s="202">
        <v>10.42</v>
      </c>
      <c r="X70" s="202">
        <v>36.18</v>
      </c>
      <c r="Y70" s="202">
        <v>0</v>
      </c>
      <c r="Z70" s="202">
        <v>68.25</v>
      </c>
      <c r="AA70" s="202">
        <v>0</v>
      </c>
      <c r="AB70" s="202">
        <v>0</v>
      </c>
      <c r="AC70" s="202">
        <v>12.71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23.3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12.56</v>
      </c>
      <c r="AR70" s="202">
        <v>0</v>
      </c>
      <c r="AS70" s="202">
        <v>0</v>
      </c>
      <c r="AT70" s="202">
        <v>0.94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50.01</v>
      </c>
      <c r="L71" s="202">
        <v>63.01</v>
      </c>
      <c r="M71" s="202">
        <v>0</v>
      </c>
      <c r="N71" s="202">
        <v>28.97</v>
      </c>
      <c r="O71" s="202">
        <v>48.64</v>
      </c>
      <c r="P71" s="202">
        <v>66.040000000000006</v>
      </c>
      <c r="Q71" s="202">
        <v>5.35</v>
      </c>
      <c r="R71" s="202">
        <v>8.24</v>
      </c>
      <c r="S71" s="202">
        <v>6.47</v>
      </c>
      <c r="T71" s="202">
        <v>0</v>
      </c>
      <c r="U71" s="202">
        <v>233.63</v>
      </c>
      <c r="V71" s="202">
        <v>5.09</v>
      </c>
      <c r="W71" s="202">
        <v>10.42</v>
      </c>
      <c r="X71" s="202">
        <v>36.18</v>
      </c>
      <c r="Y71" s="202">
        <v>0</v>
      </c>
      <c r="Z71" s="202">
        <v>68.25</v>
      </c>
      <c r="AA71" s="202">
        <v>0</v>
      </c>
      <c r="AB71" s="202">
        <v>0</v>
      </c>
      <c r="AC71" s="202">
        <v>13.1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23.3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7.83</v>
      </c>
      <c r="AR71" s="202">
        <v>0</v>
      </c>
      <c r="AS71" s="202">
        <v>0</v>
      </c>
      <c r="AT71" s="202">
        <v>0.94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50.01</v>
      </c>
      <c r="L72" s="202">
        <v>63.01</v>
      </c>
      <c r="M72" s="202">
        <v>0</v>
      </c>
      <c r="N72" s="202">
        <v>28.97</v>
      </c>
      <c r="O72" s="202">
        <v>48.64</v>
      </c>
      <c r="P72" s="202">
        <v>66.040000000000006</v>
      </c>
      <c r="Q72" s="202">
        <v>5.35</v>
      </c>
      <c r="R72" s="202">
        <v>8.24</v>
      </c>
      <c r="S72" s="202">
        <v>6.47</v>
      </c>
      <c r="T72" s="202">
        <v>0</v>
      </c>
      <c r="U72" s="202">
        <v>233.63</v>
      </c>
      <c r="V72" s="202">
        <v>5.09</v>
      </c>
      <c r="W72" s="202">
        <v>10.42</v>
      </c>
      <c r="X72" s="202">
        <v>36.18</v>
      </c>
      <c r="Y72" s="202">
        <v>0</v>
      </c>
      <c r="Z72" s="202">
        <v>68.25</v>
      </c>
      <c r="AA72" s="202">
        <v>0</v>
      </c>
      <c r="AB72" s="202">
        <v>0</v>
      </c>
      <c r="AC72" s="202">
        <v>13.1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23.3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5.26</v>
      </c>
      <c r="AR72" s="202">
        <v>0</v>
      </c>
      <c r="AS72" s="202">
        <v>0</v>
      </c>
      <c r="AT72" s="202">
        <v>0.94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50.01</v>
      </c>
      <c r="L73" s="202">
        <v>63.01</v>
      </c>
      <c r="M73" s="202">
        <v>0</v>
      </c>
      <c r="N73" s="202">
        <v>28.97</v>
      </c>
      <c r="O73" s="202">
        <v>48.64</v>
      </c>
      <c r="P73" s="202">
        <v>66.040000000000006</v>
      </c>
      <c r="Q73" s="202">
        <v>4.78</v>
      </c>
      <c r="R73" s="202">
        <v>8.24</v>
      </c>
      <c r="S73" s="202">
        <v>6.47</v>
      </c>
      <c r="T73" s="202">
        <v>0</v>
      </c>
      <c r="U73" s="202">
        <v>235.3</v>
      </c>
      <c r="V73" s="202">
        <v>5.09</v>
      </c>
      <c r="W73" s="202">
        <v>10.42</v>
      </c>
      <c r="X73" s="202">
        <v>36.18</v>
      </c>
      <c r="Y73" s="202">
        <v>0</v>
      </c>
      <c r="Z73" s="202">
        <v>68.25</v>
      </c>
      <c r="AA73" s="202">
        <v>0</v>
      </c>
      <c r="AB73" s="202">
        <v>0</v>
      </c>
      <c r="AC73" s="202">
        <v>13.1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23.3</v>
      </c>
      <c r="AJ73" s="202">
        <v>0</v>
      </c>
      <c r="AK73" s="202">
        <v>46.02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2.63</v>
      </c>
      <c r="AR73" s="202">
        <v>0</v>
      </c>
      <c r="AS73" s="202">
        <v>0</v>
      </c>
      <c r="AT73" s="202">
        <v>0.94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50.01</v>
      </c>
      <c r="L74" s="202">
        <v>63.01</v>
      </c>
      <c r="M74" s="202">
        <v>0</v>
      </c>
      <c r="N74" s="202">
        <v>28.97</v>
      </c>
      <c r="O74" s="202">
        <v>48.64</v>
      </c>
      <c r="P74" s="202">
        <v>66.040000000000006</v>
      </c>
      <c r="Q74" s="202">
        <v>4.62</v>
      </c>
      <c r="R74" s="202">
        <v>8.24</v>
      </c>
      <c r="S74" s="202">
        <v>6.47</v>
      </c>
      <c r="T74" s="202">
        <v>0</v>
      </c>
      <c r="U74" s="202">
        <v>235.3</v>
      </c>
      <c r="V74" s="202">
        <v>5.09</v>
      </c>
      <c r="W74" s="202">
        <v>10.42</v>
      </c>
      <c r="X74" s="202">
        <v>36.18</v>
      </c>
      <c r="Y74" s="202">
        <v>0</v>
      </c>
      <c r="Z74" s="202">
        <v>68.25</v>
      </c>
      <c r="AA74" s="202">
        <v>0</v>
      </c>
      <c r="AB74" s="202">
        <v>0</v>
      </c>
      <c r="AC74" s="202">
        <v>13.1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23.3</v>
      </c>
      <c r="AJ74" s="202">
        <v>0</v>
      </c>
      <c r="AK74" s="202">
        <v>46.02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0.05</v>
      </c>
      <c r="AR74" s="202">
        <v>0</v>
      </c>
      <c r="AS74" s="202">
        <v>0</v>
      </c>
      <c r="AT74" s="202">
        <v>0.94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50.01</v>
      </c>
      <c r="L75" s="202">
        <v>63.01</v>
      </c>
      <c r="M75" s="202">
        <v>0</v>
      </c>
      <c r="N75" s="202">
        <v>28.97</v>
      </c>
      <c r="O75" s="202">
        <v>48.64</v>
      </c>
      <c r="P75" s="202">
        <v>66.040000000000006</v>
      </c>
      <c r="Q75" s="202">
        <v>4.62</v>
      </c>
      <c r="R75" s="202">
        <v>8.24</v>
      </c>
      <c r="S75" s="202">
        <v>6.47</v>
      </c>
      <c r="T75" s="202">
        <v>0</v>
      </c>
      <c r="U75" s="202">
        <v>235.3</v>
      </c>
      <c r="V75" s="202">
        <v>5.09</v>
      </c>
      <c r="W75" s="202">
        <v>10.42</v>
      </c>
      <c r="X75" s="202">
        <v>36.18</v>
      </c>
      <c r="Y75" s="202">
        <v>0</v>
      </c>
      <c r="Z75" s="202">
        <v>68.25</v>
      </c>
      <c r="AA75" s="202">
        <v>0</v>
      </c>
      <c r="AB75" s="202">
        <v>0</v>
      </c>
      <c r="AC75" s="202">
        <v>13.1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23.3</v>
      </c>
      <c r="AJ75" s="202">
        <v>0</v>
      </c>
      <c r="AK75" s="202">
        <v>46.02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0.94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50.01</v>
      </c>
      <c r="L76" s="202">
        <v>63.01</v>
      </c>
      <c r="M76" s="202">
        <v>0</v>
      </c>
      <c r="N76" s="202">
        <v>28.97</v>
      </c>
      <c r="O76" s="202">
        <v>48.64</v>
      </c>
      <c r="P76" s="202">
        <v>66.040000000000006</v>
      </c>
      <c r="Q76" s="202">
        <v>4.62</v>
      </c>
      <c r="R76" s="202">
        <v>8.24</v>
      </c>
      <c r="S76" s="202">
        <v>6.47</v>
      </c>
      <c r="T76" s="202">
        <v>0</v>
      </c>
      <c r="U76" s="202">
        <v>235.3</v>
      </c>
      <c r="V76" s="202">
        <v>5.09</v>
      </c>
      <c r="W76" s="202">
        <v>10.42</v>
      </c>
      <c r="X76" s="202">
        <v>36.18</v>
      </c>
      <c r="Y76" s="202">
        <v>0</v>
      </c>
      <c r="Z76" s="202">
        <v>68.25</v>
      </c>
      <c r="AA76" s="202">
        <v>0</v>
      </c>
      <c r="AB76" s="202">
        <v>0</v>
      </c>
      <c r="AC76" s="202">
        <v>13.1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23.3</v>
      </c>
      <c r="AJ76" s="202">
        <v>0</v>
      </c>
      <c r="AK76" s="202">
        <v>46.02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0.94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50.01</v>
      </c>
      <c r="L77" s="202">
        <v>63.01</v>
      </c>
      <c r="M77" s="202">
        <v>0</v>
      </c>
      <c r="N77" s="202">
        <v>28.97</v>
      </c>
      <c r="O77" s="202">
        <v>48.64</v>
      </c>
      <c r="P77" s="202">
        <v>66.040000000000006</v>
      </c>
      <c r="Q77" s="202">
        <v>4.62</v>
      </c>
      <c r="R77" s="202">
        <v>8.24</v>
      </c>
      <c r="S77" s="202">
        <v>6.47</v>
      </c>
      <c r="T77" s="202">
        <v>0</v>
      </c>
      <c r="U77" s="202">
        <v>235.3</v>
      </c>
      <c r="V77" s="202">
        <v>5.09</v>
      </c>
      <c r="W77" s="202">
        <v>10.42</v>
      </c>
      <c r="X77" s="202">
        <v>36.18</v>
      </c>
      <c r="Y77" s="202">
        <v>0</v>
      </c>
      <c r="Z77" s="202">
        <v>68.25</v>
      </c>
      <c r="AA77" s="202">
        <v>0</v>
      </c>
      <c r="AB77" s="202">
        <v>0</v>
      </c>
      <c r="AC77" s="202">
        <v>13.1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23.3</v>
      </c>
      <c r="AJ77" s="202">
        <v>0</v>
      </c>
      <c r="AK77" s="202">
        <v>46.02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0.94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50.01</v>
      </c>
      <c r="L78" s="202">
        <v>63.01</v>
      </c>
      <c r="M78" s="202">
        <v>0</v>
      </c>
      <c r="N78" s="202">
        <v>28.97</v>
      </c>
      <c r="O78" s="202">
        <v>48.64</v>
      </c>
      <c r="P78" s="202">
        <v>66.040000000000006</v>
      </c>
      <c r="Q78" s="202">
        <v>4.62</v>
      </c>
      <c r="R78" s="202">
        <v>8.24</v>
      </c>
      <c r="S78" s="202">
        <v>6.47</v>
      </c>
      <c r="T78" s="202">
        <v>0</v>
      </c>
      <c r="U78" s="202">
        <v>235.3</v>
      </c>
      <c r="V78" s="202">
        <v>5.09</v>
      </c>
      <c r="W78" s="202">
        <v>10.42</v>
      </c>
      <c r="X78" s="202">
        <v>36.18</v>
      </c>
      <c r="Y78" s="202">
        <v>0</v>
      </c>
      <c r="Z78" s="202">
        <v>68.25</v>
      </c>
      <c r="AA78" s="202">
        <v>0</v>
      </c>
      <c r="AB78" s="202">
        <v>0</v>
      </c>
      <c r="AC78" s="202">
        <v>13.1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23.3</v>
      </c>
      <c r="AJ78" s="202">
        <v>0</v>
      </c>
      <c r="AK78" s="202">
        <v>46.02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0.94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50.01</v>
      </c>
      <c r="L79" s="202">
        <v>63.01</v>
      </c>
      <c r="M79" s="202">
        <v>0</v>
      </c>
      <c r="N79" s="202">
        <v>28.97</v>
      </c>
      <c r="O79" s="202">
        <v>48.64</v>
      </c>
      <c r="P79" s="202">
        <v>66.040000000000006</v>
      </c>
      <c r="Q79" s="202">
        <v>4.62</v>
      </c>
      <c r="R79" s="202">
        <v>8.24</v>
      </c>
      <c r="S79" s="202">
        <v>6.47</v>
      </c>
      <c r="T79" s="202">
        <v>0</v>
      </c>
      <c r="U79" s="202">
        <v>235.3</v>
      </c>
      <c r="V79" s="202">
        <v>5.09</v>
      </c>
      <c r="W79" s="202">
        <v>10.42</v>
      </c>
      <c r="X79" s="202">
        <v>36.18</v>
      </c>
      <c r="Y79" s="202">
        <v>0</v>
      </c>
      <c r="Z79" s="202">
        <v>68.25</v>
      </c>
      <c r="AA79" s="202">
        <v>0</v>
      </c>
      <c r="AB79" s="202">
        <v>0</v>
      </c>
      <c r="AC79" s="202">
        <v>13.1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23.3</v>
      </c>
      <c r="AJ79" s="202">
        <v>0</v>
      </c>
      <c r="AK79" s="202">
        <v>46.02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0.94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50.01</v>
      </c>
      <c r="L80" s="202">
        <v>63.01</v>
      </c>
      <c r="M80" s="202">
        <v>0</v>
      </c>
      <c r="N80" s="202">
        <v>28.97</v>
      </c>
      <c r="O80" s="202">
        <v>48.64</v>
      </c>
      <c r="P80" s="202">
        <v>66.040000000000006</v>
      </c>
      <c r="Q80" s="202">
        <v>4.62</v>
      </c>
      <c r="R80" s="202">
        <v>8.24</v>
      </c>
      <c r="S80" s="202">
        <v>6.47</v>
      </c>
      <c r="T80" s="202">
        <v>0</v>
      </c>
      <c r="U80" s="202">
        <v>235.3</v>
      </c>
      <c r="V80" s="202">
        <v>5.09</v>
      </c>
      <c r="W80" s="202">
        <v>10.42</v>
      </c>
      <c r="X80" s="202">
        <v>36.18</v>
      </c>
      <c r="Y80" s="202">
        <v>0</v>
      </c>
      <c r="Z80" s="202">
        <v>68.25</v>
      </c>
      <c r="AA80" s="202">
        <v>0</v>
      </c>
      <c r="AB80" s="202">
        <v>0</v>
      </c>
      <c r="AC80" s="202">
        <v>13.1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23.3</v>
      </c>
      <c r="AJ80" s="202">
        <v>0</v>
      </c>
      <c r="AK80" s="202">
        <v>46.02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0.94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50.01</v>
      </c>
      <c r="L81" s="202">
        <v>63.01</v>
      </c>
      <c r="M81" s="202">
        <v>0</v>
      </c>
      <c r="N81" s="202">
        <v>28.97</v>
      </c>
      <c r="O81" s="202">
        <v>48.64</v>
      </c>
      <c r="P81" s="202">
        <v>66.040000000000006</v>
      </c>
      <c r="Q81" s="202">
        <v>4.62</v>
      </c>
      <c r="R81" s="202">
        <v>8.24</v>
      </c>
      <c r="S81" s="202">
        <v>6.47</v>
      </c>
      <c r="T81" s="202">
        <v>0</v>
      </c>
      <c r="U81" s="202">
        <v>235.3</v>
      </c>
      <c r="V81" s="202">
        <v>5.09</v>
      </c>
      <c r="W81" s="202">
        <v>10.42</v>
      </c>
      <c r="X81" s="202">
        <v>36.18</v>
      </c>
      <c r="Y81" s="202">
        <v>0</v>
      </c>
      <c r="Z81" s="202">
        <v>68.25</v>
      </c>
      <c r="AA81" s="202">
        <v>0</v>
      </c>
      <c r="AB81" s="202">
        <v>0</v>
      </c>
      <c r="AC81" s="202">
        <v>13.1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23.3</v>
      </c>
      <c r="AJ81" s="202">
        <v>0</v>
      </c>
      <c r="AK81" s="202">
        <v>46.02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0.94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50.01</v>
      </c>
      <c r="L82" s="202">
        <v>63.01</v>
      </c>
      <c r="M82" s="202">
        <v>0</v>
      </c>
      <c r="N82" s="202">
        <v>28.97</v>
      </c>
      <c r="O82" s="202">
        <v>48.64</v>
      </c>
      <c r="P82" s="202">
        <v>66.040000000000006</v>
      </c>
      <c r="Q82" s="202">
        <v>4.62</v>
      </c>
      <c r="R82" s="202">
        <v>8.24</v>
      </c>
      <c r="S82" s="202">
        <v>6.47</v>
      </c>
      <c r="T82" s="202">
        <v>0</v>
      </c>
      <c r="U82" s="202">
        <v>235.3</v>
      </c>
      <c r="V82" s="202">
        <v>5.09</v>
      </c>
      <c r="W82" s="202">
        <v>10.42</v>
      </c>
      <c r="X82" s="202">
        <v>36.18</v>
      </c>
      <c r="Y82" s="202">
        <v>0</v>
      </c>
      <c r="Z82" s="202">
        <v>68.25</v>
      </c>
      <c r="AA82" s="202">
        <v>0</v>
      </c>
      <c r="AB82" s="202">
        <v>0</v>
      </c>
      <c r="AC82" s="202">
        <v>13.1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23.3</v>
      </c>
      <c r="AJ82" s="202">
        <v>0</v>
      </c>
      <c r="AK82" s="202">
        <v>46.02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0.94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50.01</v>
      </c>
      <c r="L83" s="202">
        <v>63.01</v>
      </c>
      <c r="M83" s="202">
        <v>0</v>
      </c>
      <c r="N83" s="202">
        <v>28.97</v>
      </c>
      <c r="O83" s="202">
        <v>48.64</v>
      </c>
      <c r="P83" s="202">
        <v>66.040000000000006</v>
      </c>
      <c r="Q83" s="202">
        <v>4.62</v>
      </c>
      <c r="R83" s="202">
        <v>8.24</v>
      </c>
      <c r="S83" s="202">
        <v>6.47</v>
      </c>
      <c r="T83" s="202">
        <v>0</v>
      </c>
      <c r="U83" s="202">
        <v>235.3</v>
      </c>
      <c r="V83" s="202">
        <v>5.09</v>
      </c>
      <c r="W83" s="202">
        <v>10.42</v>
      </c>
      <c r="X83" s="202">
        <v>36.18</v>
      </c>
      <c r="Y83" s="202">
        <v>0</v>
      </c>
      <c r="Z83" s="202">
        <v>68.25</v>
      </c>
      <c r="AA83" s="202">
        <v>0</v>
      </c>
      <c r="AB83" s="202">
        <v>0</v>
      </c>
      <c r="AC83" s="202">
        <v>13.1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20</v>
      </c>
      <c r="AJ83" s="202">
        <v>0</v>
      </c>
      <c r="AK83" s="202">
        <v>46.02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0.94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50.01</v>
      </c>
      <c r="L84" s="202">
        <v>63.01</v>
      </c>
      <c r="M84" s="202">
        <v>0</v>
      </c>
      <c r="N84" s="202">
        <v>28.97</v>
      </c>
      <c r="O84" s="202">
        <v>48.64</v>
      </c>
      <c r="P84" s="202">
        <v>66.040000000000006</v>
      </c>
      <c r="Q84" s="202">
        <v>4.62</v>
      </c>
      <c r="R84" s="202">
        <v>8.24</v>
      </c>
      <c r="S84" s="202">
        <v>6.47</v>
      </c>
      <c r="T84" s="202">
        <v>0</v>
      </c>
      <c r="U84" s="202">
        <v>235.3</v>
      </c>
      <c r="V84" s="202">
        <v>5.09</v>
      </c>
      <c r="W84" s="202">
        <v>10.42</v>
      </c>
      <c r="X84" s="202">
        <v>36.18</v>
      </c>
      <c r="Y84" s="202">
        <v>0</v>
      </c>
      <c r="Z84" s="202">
        <v>68.25</v>
      </c>
      <c r="AA84" s="202">
        <v>0</v>
      </c>
      <c r="AB84" s="202">
        <v>0</v>
      </c>
      <c r="AC84" s="202">
        <v>13.1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20</v>
      </c>
      <c r="AJ84" s="202">
        <v>0</v>
      </c>
      <c r="AK84" s="202">
        <v>46.02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0.94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50.01</v>
      </c>
      <c r="L85" s="202">
        <v>63.01</v>
      </c>
      <c r="M85" s="202">
        <v>0</v>
      </c>
      <c r="N85" s="202">
        <v>28.97</v>
      </c>
      <c r="O85" s="202">
        <v>48.64</v>
      </c>
      <c r="P85" s="202">
        <v>66.040000000000006</v>
      </c>
      <c r="Q85" s="202">
        <v>4.62</v>
      </c>
      <c r="R85" s="202">
        <v>8.24</v>
      </c>
      <c r="S85" s="202">
        <v>6.47</v>
      </c>
      <c r="T85" s="202">
        <v>0</v>
      </c>
      <c r="U85" s="202">
        <v>235.3</v>
      </c>
      <c r="V85" s="202">
        <v>5.09</v>
      </c>
      <c r="W85" s="202">
        <v>10.42</v>
      </c>
      <c r="X85" s="202">
        <v>36.18</v>
      </c>
      <c r="Y85" s="202">
        <v>0</v>
      </c>
      <c r="Z85" s="202">
        <v>68.25</v>
      </c>
      <c r="AA85" s="202">
        <v>0</v>
      </c>
      <c r="AB85" s="202">
        <v>0</v>
      </c>
      <c r="AC85" s="202">
        <v>13.1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20</v>
      </c>
      <c r="AJ85" s="202">
        <v>0</v>
      </c>
      <c r="AK85" s="202">
        <v>46.02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0.94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50.01</v>
      </c>
      <c r="L86" s="202">
        <v>63.01</v>
      </c>
      <c r="M86" s="202">
        <v>0</v>
      </c>
      <c r="N86" s="202">
        <v>28.97</v>
      </c>
      <c r="O86" s="202">
        <v>48.64</v>
      </c>
      <c r="P86" s="202">
        <v>66.040000000000006</v>
      </c>
      <c r="Q86" s="202">
        <v>4.62</v>
      </c>
      <c r="R86" s="202">
        <v>8.24</v>
      </c>
      <c r="S86" s="202">
        <v>6.47</v>
      </c>
      <c r="T86" s="202">
        <v>0</v>
      </c>
      <c r="U86" s="202">
        <v>235.3</v>
      </c>
      <c r="V86" s="202">
        <v>5.09</v>
      </c>
      <c r="W86" s="202">
        <v>10.42</v>
      </c>
      <c r="X86" s="202">
        <v>36.18</v>
      </c>
      <c r="Y86" s="202">
        <v>0</v>
      </c>
      <c r="Z86" s="202">
        <v>68.25</v>
      </c>
      <c r="AA86" s="202">
        <v>0</v>
      </c>
      <c r="AB86" s="202">
        <v>0</v>
      </c>
      <c r="AC86" s="202">
        <v>13.1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20</v>
      </c>
      <c r="AJ86" s="202">
        <v>0</v>
      </c>
      <c r="AK86" s="202">
        <v>46.02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0.94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50.01</v>
      </c>
      <c r="L87" s="202">
        <v>63.01</v>
      </c>
      <c r="M87" s="202">
        <v>0</v>
      </c>
      <c r="N87" s="202">
        <v>28.97</v>
      </c>
      <c r="O87" s="202">
        <v>48.64</v>
      </c>
      <c r="P87" s="202">
        <v>66.040000000000006</v>
      </c>
      <c r="Q87" s="202">
        <v>4.62</v>
      </c>
      <c r="R87" s="202">
        <v>8.24</v>
      </c>
      <c r="S87" s="202">
        <v>6.47</v>
      </c>
      <c r="T87" s="202">
        <v>0</v>
      </c>
      <c r="U87" s="202">
        <v>235.3</v>
      </c>
      <c r="V87" s="202">
        <v>5.09</v>
      </c>
      <c r="W87" s="202">
        <v>10.42</v>
      </c>
      <c r="X87" s="202">
        <v>36.18</v>
      </c>
      <c r="Y87" s="202">
        <v>0</v>
      </c>
      <c r="Z87" s="202">
        <v>68.25</v>
      </c>
      <c r="AA87" s="202">
        <v>0</v>
      </c>
      <c r="AB87" s="202">
        <v>0</v>
      </c>
      <c r="AC87" s="202">
        <v>13.5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20</v>
      </c>
      <c r="AJ87" s="202">
        <v>0</v>
      </c>
      <c r="AK87" s="202">
        <v>46.02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0.94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50.01</v>
      </c>
      <c r="L88" s="202">
        <v>63.01</v>
      </c>
      <c r="M88" s="202">
        <v>0</v>
      </c>
      <c r="N88" s="202">
        <v>28.97</v>
      </c>
      <c r="O88" s="202">
        <v>48.64</v>
      </c>
      <c r="P88" s="202">
        <v>66.040000000000006</v>
      </c>
      <c r="Q88" s="202">
        <v>4.62</v>
      </c>
      <c r="R88" s="202">
        <v>8.24</v>
      </c>
      <c r="S88" s="202">
        <v>6.47</v>
      </c>
      <c r="T88" s="202">
        <v>0</v>
      </c>
      <c r="U88" s="202">
        <v>235.3</v>
      </c>
      <c r="V88" s="202">
        <v>5.09</v>
      </c>
      <c r="W88" s="202">
        <v>10.42</v>
      </c>
      <c r="X88" s="202">
        <v>36.18</v>
      </c>
      <c r="Y88" s="202">
        <v>0</v>
      </c>
      <c r="Z88" s="202">
        <v>68.25</v>
      </c>
      <c r="AA88" s="202">
        <v>0</v>
      </c>
      <c r="AB88" s="202">
        <v>0</v>
      </c>
      <c r="AC88" s="202">
        <v>13.5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20</v>
      </c>
      <c r="AJ88" s="202">
        <v>0</v>
      </c>
      <c r="AK88" s="202">
        <v>46.02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0.94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50.01</v>
      </c>
      <c r="L89" s="202">
        <v>63.01</v>
      </c>
      <c r="M89" s="202">
        <v>0</v>
      </c>
      <c r="N89" s="202">
        <v>28.97</v>
      </c>
      <c r="O89" s="202">
        <v>48.64</v>
      </c>
      <c r="P89" s="202">
        <v>66.040000000000006</v>
      </c>
      <c r="Q89" s="202">
        <v>4.62</v>
      </c>
      <c r="R89" s="202">
        <v>8.24</v>
      </c>
      <c r="S89" s="202">
        <v>6.47</v>
      </c>
      <c r="T89" s="202">
        <v>0</v>
      </c>
      <c r="U89" s="202">
        <v>235.3</v>
      </c>
      <c r="V89" s="202">
        <v>5.09</v>
      </c>
      <c r="W89" s="202">
        <v>10.42</v>
      </c>
      <c r="X89" s="202">
        <v>36.18</v>
      </c>
      <c r="Y89" s="202">
        <v>0</v>
      </c>
      <c r="Z89" s="202">
        <v>68.25</v>
      </c>
      <c r="AA89" s="202">
        <v>0</v>
      </c>
      <c r="AB89" s="202">
        <v>0</v>
      </c>
      <c r="AC89" s="202">
        <v>13.5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20</v>
      </c>
      <c r="AJ89" s="202">
        <v>0</v>
      </c>
      <c r="AK89" s="202">
        <v>46.02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0.94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50.01</v>
      </c>
      <c r="L90" s="202">
        <v>63.01</v>
      </c>
      <c r="M90" s="202">
        <v>0</v>
      </c>
      <c r="N90" s="202">
        <v>28.97</v>
      </c>
      <c r="O90" s="202">
        <v>48.64</v>
      </c>
      <c r="P90" s="202">
        <v>66.040000000000006</v>
      </c>
      <c r="Q90" s="202">
        <v>4.62</v>
      </c>
      <c r="R90" s="202">
        <v>8.24</v>
      </c>
      <c r="S90" s="202">
        <v>6.47</v>
      </c>
      <c r="T90" s="202">
        <v>0</v>
      </c>
      <c r="U90" s="202">
        <v>235.3</v>
      </c>
      <c r="V90" s="202">
        <v>5.09</v>
      </c>
      <c r="W90" s="202">
        <v>10.42</v>
      </c>
      <c r="X90" s="202">
        <v>36.18</v>
      </c>
      <c r="Y90" s="202">
        <v>0</v>
      </c>
      <c r="Z90" s="202">
        <v>68.25</v>
      </c>
      <c r="AA90" s="202">
        <v>0</v>
      </c>
      <c r="AB90" s="202">
        <v>0</v>
      </c>
      <c r="AC90" s="202">
        <v>13.5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20</v>
      </c>
      <c r="AJ90" s="202">
        <v>0</v>
      </c>
      <c r="AK90" s="202">
        <v>46.02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0.94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50.01</v>
      </c>
      <c r="L91" s="202">
        <v>63.01</v>
      </c>
      <c r="M91" s="202">
        <v>0</v>
      </c>
      <c r="N91" s="202">
        <v>28.97</v>
      </c>
      <c r="O91" s="202">
        <v>48.64</v>
      </c>
      <c r="P91" s="202">
        <v>66.040000000000006</v>
      </c>
      <c r="Q91" s="202">
        <v>4.62</v>
      </c>
      <c r="R91" s="202">
        <v>8.24</v>
      </c>
      <c r="S91" s="202">
        <v>6.47</v>
      </c>
      <c r="T91" s="202">
        <v>0</v>
      </c>
      <c r="U91" s="202">
        <v>235.3</v>
      </c>
      <c r="V91" s="202">
        <v>5.09</v>
      </c>
      <c r="W91" s="202">
        <v>10.57</v>
      </c>
      <c r="X91" s="202">
        <v>36.18</v>
      </c>
      <c r="Y91" s="202">
        <v>0</v>
      </c>
      <c r="Z91" s="202">
        <v>68.25</v>
      </c>
      <c r="AA91" s="202">
        <v>0</v>
      </c>
      <c r="AB91" s="202">
        <v>0</v>
      </c>
      <c r="AC91" s="202">
        <v>13.5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20</v>
      </c>
      <c r="AJ91" s="202">
        <v>0</v>
      </c>
      <c r="AK91" s="202">
        <v>46.8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0.94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50.01</v>
      </c>
      <c r="L92" s="202">
        <v>63.01</v>
      </c>
      <c r="M92" s="202">
        <v>0</v>
      </c>
      <c r="N92" s="202">
        <v>28.97</v>
      </c>
      <c r="O92" s="202">
        <v>48.64</v>
      </c>
      <c r="P92" s="202">
        <v>66.040000000000006</v>
      </c>
      <c r="Q92" s="202">
        <v>4.62</v>
      </c>
      <c r="R92" s="202">
        <v>8.24</v>
      </c>
      <c r="S92" s="202">
        <v>6.47</v>
      </c>
      <c r="T92" s="202">
        <v>0</v>
      </c>
      <c r="U92" s="202">
        <v>235.3</v>
      </c>
      <c r="V92" s="202">
        <v>5.09</v>
      </c>
      <c r="W92" s="202">
        <v>10.57</v>
      </c>
      <c r="X92" s="202">
        <v>36.18</v>
      </c>
      <c r="Y92" s="202">
        <v>0</v>
      </c>
      <c r="Z92" s="202">
        <v>68.25</v>
      </c>
      <c r="AA92" s="202">
        <v>0</v>
      </c>
      <c r="AB92" s="202">
        <v>0</v>
      </c>
      <c r="AC92" s="202">
        <v>13.5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20</v>
      </c>
      <c r="AJ92" s="202">
        <v>0</v>
      </c>
      <c r="AK92" s="202">
        <v>46.8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0.94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50.01</v>
      </c>
      <c r="L93" s="202">
        <v>63.01</v>
      </c>
      <c r="M93" s="202">
        <v>0</v>
      </c>
      <c r="N93" s="202">
        <v>28.97</v>
      </c>
      <c r="O93" s="202">
        <v>48.64</v>
      </c>
      <c r="P93" s="202">
        <v>66.040000000000006</v>
      </c>
      <c r="Q93" s="202">
        <v>4.62</v>
      </c>
      <c r="R93" s="202">
        <v>8.24</v>
      </c>
      <c r="S93" s="202">
        <v>6.47</v>
      </c>
      <c r="T93" s="202">
        <v>0</v>
      </c>
      <c r="U93" s="202">
        <v>235.3</v>
      </c>
      <c r="V93" s="202">
        <v>5.09</v>
      </c>
      <c r="W93" s="202">
        <v>10.57</v>
      </c>
      <c r="X93" s="202">
        <v>36.18</v>
      </c>
      <c r="Y93" s="202">
        <v>0</v>
      </c>
      <c r="Z93" s="202">
        <v>68.25</v>
      </c>
      <c r="AA93" s="202">
        <v>0</v>
      </c>
      <c r="AB93" s="202">
        <v>0</v>
      </c>
      <c r="AC93" s="202">
        <v>13.5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20</v>
      </c>
      <c r="AJ93" s="202">
        <v>0</v>
      </c>
      <c r="AK93" s="202">
        <v>46.8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0.94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50.01</v>
      </c>
      <c r="L94" s="202">
        <v>63.01</v>
      </c>
      <c r="M94" s="202">
        <v>0</v>
      </c>
      <c r="N94" s="202">
        <v>28.97</v>
      </c>
      <c r="O94" s="202">
        <v>48.64</v>
      </c>
      <c r="P94" s="202">
        <v>66.040000000000006</v>
      </c>
      <c r="Q94" s="202">
        <v>4.62</v>
      </c>
      <c r="R94" s="202">
        <v>8.24</v>
      </c>
      <c r="S94" s="202">
        <v>6.47</v>
      </c>
      <c r="T94" s="202">
        <v>0</v>
      </c>
      <c r="U94" s="202">
        <v>235.3</v>
      </c>
      <c r="V94" s="202">
        <v>5.09</v>
      </c>
      <c r="W94" s="202">
        <v>10.57</v>
      </c>
      <c r="X94" s="202">
        <v>36.18</v>
      </c>
      <c r="Y94" s="202">
        <v>0</v>
      </c>
      <c r="Z94" s="202">
        <v>68.25</v>
      </c>
      <c r="AA94" s="202">
        <v>0</v>
      </c>
      <c r="AB94" s="202">
        <v>0</v>
      </c>
      <c r="AC94" s="202">
        <v>13.5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20</v>
      </c>
      <c r="AJ94" s="202">
        <v>0</v>
      </c>
      <c r="AK94" s="202">
        <v>46.8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0.94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50.01</v>
      </c>
      <c r="L95" s="202">
        <v>63.01</v>
      </c>
      <c r="M95" s="202">
        <v>0</v>
      </c>
      <c r="N95" s="202">
        <v>28.97</v>
      </c>
      <c r="O95" s="202">
        <v>48.64</v>
      </c>
      <c r="P95" s="202">
        <v>66.040000000000006</v>
      </c>
      <c r="Q95" s="202">
        <v>4.62</v>
      </c>
      <c r="R95" s="202">
        <v>8.24</v>
      </c>
      <c r="S95" s="202">
        <v>6.47</v>
      </c>
      <c r="T95" s="202">
        <v>0</v>
      </c>
      <c r="U95" s="202">
        <v>235.3</v>
      </c>
      <c r="V95" s="202">
        <v>5.09</v>
      </c>
      <c r="W95" s="202">
        <v>10.57</v>
      </c>
      <c r="X95" s="202">
        <v>36.18</v>
      </c>
      <c r="Y95" s="202">
        <v>0</v>
      </c>
      <c r="Z95" s="202">
        <v>68.25</v>
      </c>
      <c r="AA95" s="202">
        <v>0</v>
      </c>
      <c r="AB95" s="202">
        <v>0</v>
      </c>
      <c r="AC95" s="202">
        <v>13.5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20</v>
      </c>
      <c r="AJ95" s="202">
        <v>0</v>
      </c>
      <c r="AK95" s="202">
        <v>46.8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0.94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50.01</v>
      </c>
      <c r="L96" s="202">
        <v>63.01</v>
      </c>
      <c r="M96" s="202">
        <v>0</v>
      </c>
      <c r="N96" s="202">
        <v>28.97</v>
      </c>
      <c r="O96" s="202">
        <v>48.64</v>
      </c>
      <c r="P96" s="202">
        <v>66.040000000000006</v>
      </c>
      <c r="Q96" s="202">
        <v>4.62</v>
      </c>
      <c r="R96" s="202">
        <v>8.24</v>
      </c>
      <c r="S96" s="202">
        <v>6.47</v>
      </c>
      <c r="T96" s="202">
        <v>0</v>
      </c>
      <c r="U96" s="202">
        <v>235.3</v>
      </c>
      <c r="V96" s="202">
        <v>5.09</v>
      </c>
      <c r="W96" s="202">
        <v>10.57</v>
      </c>
      <c r="X96" s="202">
        <v>36.18</v>
      </c>
      <c r="Y96" s="202">
        <v>0</v>
      </c>
      <c r="Z96" s="202">
        <v>68.25</v>
      </c>
      <c r="AA96" s="202">
        <v>0</v>
      </c>
      <c r="AB96" s="202">
        <v>0</v>
      </c>
      <c r="AC96" s="202">
        <v>13.5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20</v>
      </c>
      <c r="AJ96" s="202">
        <v>0</v>
      </c>
      <c r="AK96" s="202">
        <v>46.8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0.94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50.01</v>
      </c>
      <c r="L97" s="202">
        <v>63.01</v>
      </c>
      <c r="M97" s="202">
        <v>0</v>
      </c>
      <c r="N97" s="202">
        <v>28.97</v>
      </c>
      <c r="O97" s="202">
        <v>48.64</v>
      </c>
      <c r="P97" s="202">
        <v>66.040000000000006</v>
      </c>
      <c r="Q97" s="202">
        <v>4.62</v>
      </c>
      <c r="R97" s="202">
        <v>8.24</v>
      </c>
      <c r="S97" s="202">
        <v>6.47</v>
      </c>
      <c r="T97" s="202">
        <v>0</v>
      </c>
      <c r="U97" s="202">
        <v>235.3</v>
      </c>
      <c r="V97" s="202">
        <v>5.09</v>
      </c>
      <c r="W97" s="202">
        <v>10.57</v>
      </c>
      <c r="X97" s="202">
        <v>36.18</v>
      </c>
      <c r="Y97" s="202">
        <v>0</v>
      </c>
      <c r="Z97" s="202">
        <v>68.25</v>
      </c>
      <c r="AA97" s="202">
        <v>0</v>
      </c>
      <c r="AB97" s="202">
        <v>0</v>
      </c>
      <c r="AC97" s="202">
        <v>13.5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20</v>
      </c>
      <c r="AJ97" s="202">
        <v>0</v>
      </c>
      <c r="AK97" s="202">
        <v>46.8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0.94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50.01</v>
      </c>
      <c r="L98" s="202">
        <v>63.01</v>
      </c>
      <c r="M98" s="202">
        <v>0</v>
      </c>
      <c r="N98" s="202">
        <v>28.97</v>
      </c>
      <c r="O98" s="202">
        <v>48.64</v>
      </c>
      <c r="P98" s="202">
        <v>66.040000000000006</v>
      </c>
      <c r="Q98" s="202">
        <v>4.62</v>
      </c>
      <c r="R98" s="202">
        <v>8.24</v>
      </c>
      <c r="S98" s="202">
        <v>6.47</v>
      </c>
      <c r="T98" s="202">
        <v>0</v>
      </c>
      <c r="U98" s="202">
        <v>235.3</v>
      </c>
      <c r="V98" s="202">
        <v>5.09</v>
      </c>
      <c r="W98" s="202">
        <v>10.57</v>
      </c>
      <c r="X98" s="202">
        <v>36.18</v>
      </c>
      <c r="Y98" s="202">
        <v>0</v>
      </c>
      <c r="Z98" s="202">
        <v>68.25</v>
      </c>
      <c r="AA98" s="202">
        <v>0</v>
      </c>
      <c r="AB98" s="202">
        <v>0</v>
      </c>
      <c r="AC98" s="202">
        <v>13.5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20</v>
      </c>
      <c r="AJ98" s="202">
        <v>0</v>
      </c>
      <c r="AK98" s="202">
        <v>46.8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0.94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2.7E-4</v>
      </c>
      <c r="J99">
        <f t="shared" si="0"/>
        <v>4.0300000000000006E-3</v>
      </c>
      <c r="K99">
        <f t="shared" si="0"/>
        <v>1.0574100000000022</v>
      </c>
      <c r="L99">
        <f t="shared" si="0"/>
        <v>1.5122375000000035</v>
      </c>
      <c r="M99">
        <f t="shared" si="0"/>
        <v>0</v>
      </c>
      <c r="N99">
        <f t="shared" si="0"/>
        <v>0.69527999999999923</v>
      </c>
      <c r="O99">
        <f t="shared" si="0"/>
        <v>1.1673600000000002</v>
      </c>
      <c r="P99">
        <f t="shared" si="0"/>
        <v>1.5849599999999993</v>
      </c>
      <c r="Q99">
        <f t="shared" si="0"/>
        <v>0.11734750000000004</v>
      </c>
      <c r="R99">
        <f t="shared" si="0"/>
        <v>0.19776000000000016</v>
      </c>
      <c r="S99">
        <f t="shared" si="0"/>
        <v>0.15528000000000036</v>
      </c>
      <c r="T99">
        <f t="shared" si="0"/>
        <v>0</v>
      </c>
      <c r="U99">
        <f t="shared" si="0"/>
        <v>5.9639249999999882</v>
      </c>
      <c r="V99">
        <f t="shared" si="0"/>
        <v>0.12215999999999975</v>
      </c>
      <c r="W99">
        <f t="shared" si="0"/>
        <v>0.25185999999999981</v>
      </c>
      <c r="X99">
        <f t="shared" si="0"/>
        <v>0.86831999999999865</v>
      </c>
      <c r="Y99">
        <f t="shared" si="0"/>
        <v>0</v>
      </c>
      <c r="Z99">
        <f t="shared" si="0"/>
        <v>1.6379999999999999</v>
      </c>
      <c r="AA99">
        <f t="shared" si="0"/>
        <v>0</v>
      </c>
      <c r="AB99">
        <f t="shared" si="0"/>
        <v>0</v>
      </c>
      <c r="AC99">
        <f t="shared" si="0"/>
        <v>0.26175500000000018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1.2857499999999999E-2</v>
      </c>
      <c r="AI99">
        <f t="shared" si="0"/>
        <v>0.36468499999999976</v>
      </c>
      <c r="AJ99">
        <f t="shared" si="0"/>
        <v>0</v>
      </c>
      <c r="AK99">
        <f t="shared" si="0"/>
        <v>1.1668800000000015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0.26523499999999978</v>
      </c>
      <c r="AR99">
        <f t="shared" si="1"/>
        <v>0</v>
      </c>
      <c r="AS99">
        <f t="shared" si="1"/>
        <v>0</v>
      </c>
      <c r="AT99">
        <f t="shared" si="1"/>
        <v>8.7300000000000016E-3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2.85</v>
      </c>
      <c r="L3" s="202">
        <v>445.07</v>
      </c>
      <c r="M3" s="202">
        <v>25.18</v>
      </c>
      <c r="N3" s="202">
        <v>34.99</v>
      </c>
      <c r="O3" s="202">
        <v>0</v>
      </c>
      <c r="P3" s="202">
        <v>40.880000000000003</v>
      </c>
      <c r="Q3" s="202">
        <v>6.46</v>
      </c>
      <c r="R3" s="202">
        <v>9.9499999999999993</v>
      </c>
      <c r="S3" s="202">
        <v>7.82</v>
      </c>
      <c r="T3" s="202">
        <v>0</v>
      </c>
      <c r="U3" s="202">
        <v>62.03</v>
      </c>
      <c r="V3" s="202">
        <v>6.14</v>
      </c>
      <c r="W3" s="202">
        <v>12.59</v>
      </c>
      <c r="X3" s="202">
        <v>43.7</v>
      </c>
      <c r="Y3" s="202">
        <v>0</v>
      </c>
      <c r="Z3" s="202">
        <v>75.02</v>
      </c>
      <c r="AA3" s="202">
        <v>0</v>
      </c>
      <c r="AB3" s="202">
        <v>0</v>
      </c>
      <c r="AC3" s="202">
        <v>8.73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4.1900000000000004</v>
      </c>
      <c r="AJ3" s="202">
        <v>0</v>
      </c>
      <c r="AK3" s="202">
        <v>66.34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2.85</v>
      </c>
      <c r="L4" s="202">
        <v>445.07</v>
      </c>
      <c r="M4" s="202">
        <v>25.18</v>
      </c>
      <c r="N4" s="202">
        <v>34.99</v>
      </c>
      <c r="O4" s="202">
        <v>0</v>
      </c>
      <c r="P4" s="202">
        <v>40.880000000000003</v>
      </c>
      <c r="Q4" s="202">
        <v>6.46</v>
      </c>
      <c r="R4" s="202">
        <v>9.9499999999999993</v>
      </c>
      <c r="S4" s="202">
        <v>7.82</v>
      </c>
      <c r="T4" s="202">
        <v>0</v>
      </c>
      <c r="U4" s="202">
        <v>62.03</v>
      </c>
      <c r="V4" s="202">
        <v>6.14</v>
      </c>
      <c r="W4" s="202">
        <v>12.59</v>
      </c>
      <c r="X4" s="202">
        <v>43.7</v>
      </c>
      <c r="Y4" s="202">
        <v>0</v>
      </c>
      <c r="Z4" s="202">
        <v>75.02</v>
      </c>
      <c r="AA4" s="202">
        <v>0</v>
      </c>
      <c r="AB4" s="202">
        <v>0</v>
      </c>
      <c r="AC4" s="202">
        <v>8.73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4.1900000000000004</v>
      </c>
      <c r="AJ4" s="202">
        <v>0</v>
      </c>
      <c r="AK4" s="202">
        <v>66.34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2.85</v>
      </c>
      <c r="L5" s="202">
        <v>445.07</v>
      </c>
      <c r="M5" s="202">
        <v>25.18</v>
      </c>
      <c r="N5" s="202">
        <v>34.99</v>
      </c>
      <c r="O5" s="202">
        <v>0</v>
      </c>
      <c r="P5" s="202">
        <v>40.880000000000003</v>
      </c>
      <c r="Q5" s="202">
        <v>6.46</v>
      </c>
      <c r="R5" s="202">
        <v>9.9499999999999993</v>
      </c>
      <c r="S5" s="202">
        <v>7.82</v>
      </c>
      <c r="T5" s="202">
        <v>0</v>
      </c>
      <c r="U5" s="202">
        <v>61.65</v>
      </c>
      <c r="V5" s="202">
        <v>6.14</v>
      </c>
      <c r="W5" s="202">
        <v>12.59</v>
      </c>
      <c r="X5" s="202">
        <v>43.7</v>
      </c>
      <c r="Y5" s="202">
        <v>0</v>
      </c>
      <c r="Z5" s="202">
        <v>75.02</v>
      </c>
      <c r="AA5" s="202">
        <v>0</v>
      </c>
      <c r="AB5" s="202">
        <v>0</v>
      </c>
      <c r="AC5" s="202">
        <v>8.73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4.1900000000000004</v>
      </c>
      <c r="AJ5" s="202">
        <v>0</v>
      </c>
      <c r="AK5" s="202">
        <v>66.34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2.85</v>
      </c>
      <c r="L6" s="202">
        <v>445.07</v>
      </c>
      <c r="M6" s="202">
        <v>25.18</v>
      </c>
      <c r="N6" s="202">
        <v>34.99</v>
      </c>
      <c r="O6" s="202">
        <v>0</v>
      </c>
      <c r="P6" s="202">
        <v>40.880000000000003</v>
      </c>
      <c r="Q6" s="202">
        <v>6.46</v>
      </c>
      <c r="R6" s="202">
        <v>9.9499999999999993</v>
      </c>
      <c r="S6" s="202">
        <v>7.82</v>
      </c>
      <c r="T6" s="202">
        <v>0</v>
      </c>
      <c r="U6" s="202">
        <v>61.65</v>
      </c>
      <c r="V6" s="202">
        <v>6.14</v>
      </c>
      <c r="W6" s="202">
        <v>12.59</v>
      </c>
      <c r="X6" s="202">
        <v>43.7</v>
      </c>
      <c r="Y6" s="202">
        <v>0</v>
      </c>
      <c r="Z6" s="202">
        <v>75.02</v>
      </c>
      <c r="AA6" s="202">
        <v>0</v>
      </c>
      <c r="AB6" s="202">
        <v>0</v>
      </c>
      <c r="AC6" s="202">
        <v>8.73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4.1900000000000004</v>
      </c>
      <c r="AJ6" s="202">
        <v>0</v>
      </c>
      <c r="AK6" s="202">
        <v>66.34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2.85</v>
      </c>
      <c r="L7" s="202">
        <v>445.07</v>
      </c>
      <c r="M7" s="202">
        <v>25.18</v>
      </c>
      <c r="N7" s="202">
        <v>34.99</v>
      </c>
      <c r="O7" s="202">
        <v>0</v>
      </c>
      <c r="P7" s="202">
        <v>40.880000000000003</v>
      </c>
      <c r="Q7" s="202">
        <v>6.46</v>
      </c>
      <c r="R7" s="202">
        <v>9.9499999999999993</v>
      </c>
      <c r="S7" s="202">
        <v>7.82</v>
      </c>
      <c r="T7" s="202">
        <v>0</v>
      </c>
      <c r="U7" s="202">
        <v>61.65</v>
      </c>
      <c r="V7" s="202">
        <v>6.14</v>
      </c>
      <c r="W7" s="202">
        <v>12.59</v>
      </c>
      <c r="X7" s="202">
        <v>43.7</v>
      </c>
      <c r="Y7" s="202">
        <v>0</v>
      </c>
      <c r="Z7" s="202">
        <v>75.02</v>
      </c>
      <c r="AA7" s="202">
        <v>0</v>
      </c>
      <c r="AB7" s="202">
        <v>0</v>
      </c>
      <c r="AC7" s="202">
        <v>11.66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</v>
      </c>
      <c r="AJ7" s="202">
        <v>0</v>
      </c>
      <c r="AK7" s="202">
        <v>66.34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2.85</v>
      </c>
      <c r="L8" s="202">
        <v>445.07</v>
      </c>
      <c r="M8" s="202">
        <v>25.18</v>
      </c>
      <c r="N8" s="202">
        <v>34.99</v>
      </c>
      <c r="O8" s="202">
        <v>0</v>
      </c>
      <c r="P8" s="202">
        <v>40.880000000000003</v>
      </c>
      <c r="Q8" s="202">
        <v>6.46</v>
      </c>
      <c r="R8" s="202">
        <v>9.9499999999999993</v>
      </c>
      <c r="S8" s="202">
        <v>7.82</v>
      </c>
      <c r="T8" s="202">
        <v>0</v>
      </c>
      <c r="U8" s="202">
        <v>61.65</v>
      </c>
      <c r="V8" s="202">
        <v>6.14</v>
      </c>
      <c r="W8" s="202">
        <v>12.59</v>
      </c>
      <c r="X8" s="202">
        <v>43.7</v>
      </c>
      <c r="Y8" s="202">
        <v>0</v>
      </c>
      <c r="Z8" s="202">
        <v>75.02</v>
      </c>
      <c r="AA8" s="202">
        <v>0</v>
      </c>
      <c r="AB8" s="202">
        <v>0</v>
      </c>
      <c r="AC8" s="202">
        <v>11.73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</v>
      </c>
      <c r="AJ8" s="202">
        <v>0</v>
      </c>
      <c r="AK8" s="202">
        <v>66.34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2.85</v>
      </c>
      <c r="L9" s="202">
        <v>445.07</v>
      </c>
      <c r="M9" s="202">
        <v>25.18</v>
      </c>
      <c r="N9" s="202">
        <v>34.99</v>
      </c>
      <c r="O9" s="202">
        <v>0</v>
      </c>
      <c r="P9" s="202">
        <v>40.880000000000003</v>
      </c>
      <c r="Q9" s="202">
        <v>6.46</v>
      </c>
      <c r="R9" s="202">
        <v>9.9499999999999993</v>
      </c>
      <c r="S9" s="202">
        <v>7.82</v>
      </c>
      <c r="T9" s="202">
        <v>0</v>
      </c>
      <c r="U9" s="202">
        <v>61.65</v>
      </c>
      <c r="V9" s="202">
        <v>6.14</v>
      </c>
      <c r="W9" s="202">
        <v>12.59</v>
      </c>
      <c r="X9" s="202">
        <v>43.7</v>
      </c>
      <c r="Y9" s="202">
        <v>0</v>
      </c>
      <c r="Z9" s="202">
        <v>75.02</v>
      </c>
      <c r="AA9" s="202">
        <v>0</v>
      </c>
      <c r="AB9" s="202">
        <v>0</v>
      </c>
      <c r="AC9" s="202">
        <v>8.73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4.1900000000000004</v>
      </c>
      <c r="AJ9" s="202">
        <v>0</v>
      </c>
      <c r="AK9" s="202">
        <v>66.34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2.85</v>
      </c>
      <c r="L10" s="202">
        <v>445.07</v>
      </c>
      <c r="M10" s="202">
        <v>25.18</v>
      </c>
      <c r="N10" s="202">
        <v>34.99</v>
      </c>
      <c r="O10" s="202">
        <v>0</v>
      </c>
      <c r="P10" s="202">
        <v>40.880000000000003</v>
      </c>
      <c r="Q10" s="202">
        <v>6.46</v>
      </c>
      <c r="R10" s="202">
        <v>9.9499999999999993</v>
      </c>
      <c r="S10" s="202">
        <v>7.82</v>
      </c>
      <c r="T10" s="202">
        <v>0</v>
      </c>
      <c r="U10" s="202">
        <v>61.65</v>
      </c>
      <c r="V10" s="202">
        <v>6.14</v>
      </c>
      <c r="W10" s="202">
        <v>12.59</v>
      </c>
      <c r="X10" s="202">
        <v>43.7</v>
      </c>
      <c r="Y10" s="202">
        <v>0</v>
      </c>
      <c r="Z10" s="202">
        <v>75.02</v>
      </c>
      <c r="AA10" s="202">
        <v>0</v>
      </c>
      <c r="AB10" s="202">
        <v>0</v>
      </c>
      <c r="AC10" s="202">
        <v>8.73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4.1900000000000004</v>
      </c>
      <c r="AJ10" s="202">
        <v>0</v>
      </c>
      <c r="AK10" s="202">
        <v>66.34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1.93</v>
      </c>
      <c r="K11" s="202">
        <v>2.85</v>
      </c>
      <c r="L11" s="202">
        <v>445.07</v>
      </c>
      <c r="M11" s="202">
        <v>25.18</v>
      </c>
      <c r="N11" s="202">
        <v>34.99</v>
      </c>
      <c r="O11" s="202">
        <v>0</v>
      </c>
      <c r="P11" s="202">
        <v>40.880000000000003</v>
      </c>
      <c r="Q11" s="202">
        <v>6.46</v>
      </c>
      <c r="R11" s="202">
        <v>9.9499999999999993</v>
      </c>
      <c r="S11" s="202">
        <v>7.82</v>
      </c>
      <c r="T11" s="202">
        <v>0</v>
      </c>
      <c r="U11" s="202">
        <v>61.65</v>
      </c>
      <c r="V11" s="202">
        <v>6.14</v>
      </c>
      <c r="W11" s="202">
        <v>12.59</v>
      </c>
      <c r="X11" s="202">
        <v>43.7</v>
      </c>
      <c r="Y11" s="202">
        <v>0</v>
      </c>
      <c r="Z11" s="202">
        <v>75.02</v>
      </c>
      <c r="AA11" s="202">
        <v>0</v>
      </c>
      <c r="AB11" s="202">
        <v>0</v>
      </c>
      <c r="AC11" s="202">
        <v>8.73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4.1900000000000004</v>
      </c>
      <c r="AJ11" s="202">
        <v>0</v>
      </c>
      <c r="AK11" s="202">
        <v>66.34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1.93</v>
      </c>
      <c r="K12" s="202">
        <v>2.85</v>
      </c>
      <c r="L12" s="202">
        <v>445.07</v>
      </c>
      <c r="M12" s="202">
        <v>25.18</v>
      </c>
      <c r="N12" s="202">
        <v>34.99</v>
      </c>
      <c r="O12" s="202">
        <v>0</v>
      </c>
      <c r="P12" s="202">
        <v>40.880000000000003</v>
      </c>
      <c r="Q12" s="202">
        <v>6.46</v>
      </c>
      <c r="R12" s="202">
        <v>9.9499999999999993</v>
      </c>
      <c r="S12" s="202">
        <v>7.82</v>
      </c>
      <c r="T12" s="202">
        <v>0</v>
      </c>
      <c r="U12" s="202">
        <v>61.65</v>
      </c>
      <c r="V12" s="202">
        <v>6.14</v>
      </c>
      <c r="W12" s="202">
        <v>12.59</v>
      </c>
      <c r="X12" s="202">
        <v>43.7</v>
      </c>
      <c r="Y12" s="202">
        <v>0</v>
      </c>
      <c r="Z12" s="202">
        <v>75.02</v>
      </c>
      <c r="AA12" s="202">
        <v>0</v>
      </c>
      <c r="AB12" s="202">
        <v>0</v>
      </c>
      <c r="AC12" s="202">
        <v>8.73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4.1900000000000004</v>
      </c>
      <c r="AJ12" s="202">
        <v>0</v>
      </c>
      <c r="AK12" s="202">
        <v>66.34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1.93</v>
      </c>
      <c r="K13" s="202">
        <v>2.85</v>
      </c>
      <c r="L13" s="202">
        <v>445.07</v>
      </c>
      <c r="M13" s="202">
        <v>25.18</v>
      </c>
      <c r="N13" s="202">
        <v>34.99</v>
      </c>
      <c r="O13" s="202">
        <v>0</v>
      </c>
      <c r="P13" s="202">
        <v>40.880000000000003</v>
      </c>
      <c r="Q13" s="202">
        <v>6.46</v>
      </c>
      <c r="R13" s="202">
        <v>9.9499999999999993</v>
      </c>
      <c r="S13" s="202">
        <v>7.82</v>
      </c>
      <c r="T13" s="202">
        <v>0</v>
      </c>
      <c r="U13" s="202">
        <v>60.82</v>
      </c>
      <c r="V13" s="202">
        <v>6.14</v>
      </c>
      <c r="W13" s="202">
        <v>12.59</v>
      </c>
      <c r="X13" s="202">
        <v>43.7</v>
      </c>
      <c r="Y13" s="202">
        <v>0</v>
      </c>
      <c r="Z13" s="202">
        <v>75.02</v>
      </c>
      <c r="AA13" s="202">
        <v>0</v>
      </c>
      <c r="AB13" s="202">
        <v>0</v>
      </c>
      <c r="AC13" s="202">
        <v>8.73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4.1900000000000004</v>
      </c>
      <c r="AJ13" s="202">
        <v>0</v>
      </c>
      <c r="AK13" s="202">
        <v>66.34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1.93</v>
      </c>
      <c r="K14" s="202">
        <v>2.85</v>
      </c>
      <c r="L14" s="202">
        <v>445.07</v>
      </c>
      <c r="M14" s="202">
        <v>25.18</v>
      </c>
      <c r="N14" s="202">
        <v>34.99</v>
      </c>
      <c r="O14" s="202">
        <v>0</v>
      </c>
      <c r="P14" s="202">
        <v>40.880000000000003</v>
      </c>
      <c r="Q14" s="202">
        <v>6.46</v>
      </c>
      <c r="R14" s="202">
        <v>9.9499999999999993</v>
      </c>
      <c r="S14" s="202">
        <v>7.82</v>
      </c>
      <c r="T14" s="202">
        <v>0</v>
      </c>
      <c r="U14" s="202">
        <v>60.82</v>
      </c>
      <c r="V14" s="202">
        <v>6.14</v>
      </c>
      <c r="W14" s="202">
        <v>12.59</v>
      </c>
      <c r="X14" s="202">
        <v>43.7</v>
      </c>
      <c r="Y14" s="202">
        <v>0</v>
      </c>
      <c r="Z14" s="202">
        <v>75.02</v>
      </c>
      <c r="AA14" s="202">
        <v>0</v>
      </c>
      <c r="AB14" s="202">
        <v>0</v>
      </c>
      <c r="AC14" s="202">
        <v>8.73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4.1900000000000004</v>
      </c>
      <c r="AJ14" s="202">
        <v>0</v>
      </c>
      <c r="AK14" s="202">
        <v>66.34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1.93</v>
      </c>
      <c r="K15" s="202">
        <v>2.85</v>
      </c>
      <c r="L15" s="202">
        <v>445.07</v>
      </c>
      <c r="M15" s="202">
        <v>25.18</v>
      </c>
      <c r="N15" s="202">
        <v>34.99</v>
      </c>
      <c r="O15" s="202">
        <v>0</v>
      </c>
      <c r="P15" s="202">
        <v>40.880000000000003</v>
      </c>
      <c r="Q15" s="202">
        <v>6.46</v>
      </c>
      <c r="R15" s="202">
        <v>9.9499999999999993</v>
      </c>
      <c r="S15" s="202">
        <v>7.82</v>
      </c>
      <c r="T15" s="202">
        <v>0</v>
      </c>
      <c r="U15" s="202">
        <v>60.82</v>
      </c>
      <c r="V15" s="202">
        <v>6.14</v>
      </c>
      <c r="W15" s="202">
        <v>12.59</v>
      </c>
      <c r="X15" s="202">
        <v>43.7</v>
      </c>
      <c r="Y15" s="202">
        <v>0</v>
      </c>
      <c r="Z15" s="202">
        <v>75.02</v>
      </c>
      <c r="AA15" s="202">
        <v>0</v>
      </c>
      <c r="AB15" s="202">
        <v>0</v>
      </c>
      <c r="AC15" s="202">
        <v>11.71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6.03</v>
      </c>
      <c r="AJ15" s="202">
        <v>0</v>
      </c>
      <c r="AK15" s="202">
        <v>67.430000000000007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1.93</v>
      </c>
      <c r="K16" s="202">
        <v>0.97</v>
      </c>
      <c r="L16" s="202">
        <v>376.58</v>
      </c>
      <c r="M16" s="202">
        <v>25.18</v>
      </c>
      <c r="N16" s="202">
        <v>34.99</v>
      </c>
      <c r="O16" s="202">
        <v>0</v>
      </c>
      <c r="P16" s="202">
        <v>40.880000000000003</v>
      </c>
      <c r="Q16" s="202">
        <v>6.46</v>
      </c>
      <c r="R16" s="202">
        <v>9.9499999999999993</v>
      </c>
      <c r="S16" s="202">
        <v>7.82</v>
      </c>
      <c r="T16" s="202">
        <v>0</v>
      </c>
      <c r="U16" s="202">
        <v>60.82</v>
      </c>
      <c r="V16" s="202">
        <v>6.14</v>
      </c>
      <c r="W16" s="202">
        <v>12.59</v>
      </c>
      <c r="X16" s="202">
        <v>43.7</v>
      </c>
      <c r="Y16" s="202">
        <v>0</v>
      </c>
      <c r="Z16" s="202">
        <v>75.02</v>
      </c>
      <c r="AA16" s="202">
        <v>0</v>
      </c>
      <c r="AB16" s="202">
        <v>0</v>
      </c>
      <c r="AC16" s="202">
        <v>11.71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6.03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1.93</v>
      </c>
      <c r="K17" s="202">
        <v>0.97</v>
      </c>
      <c r="L17" s="202">
        <v>320.58</v>
      </c>
      <c r="M17" s="202">
        <v>25.18</v>
      </c>
      <c r="N17" s="202">
        <v>34.99</v>
      </c>
      <c r="O17" s="202">
        <v>0</v>
      </c>
      <c r="P17" s="202">
        <v>40.880000000000003</v>
      </c>
      <c r="Q17" s="202">
        <v>6.46</v>
      </c>
      <c r="R17" s="202">
        <v>9.9499999999999993</v>
      </c>
      <c r="S17" s="202">
        <v>7.82</v>
      </c>
      <c r="T17" s="202">
        <v>0</v>
      </c>
      <c r="U17" s="202">
        <v>60.82</v>
      </c>
      <c r="V17" s="202">
        <v>6.14</v>
      </c>
      <c r="W17" s="202">
        <v>12.59</v>
      </c>
      <c r="X17" s="202">
        <v>43.7</v>
      </c>
      <c r="Y17" s="202">
        <v>0</v>
      </c>
      <c r="Z17" s="202">
        <v>75.02</v>
      </c>
      <c r="AA17" s="202">
        <v>0</v>
      </c>
      <c r="AB17" s="202">
        <v>0</v>
      </c>
      <c r="AC17" s="202">
        <v>11.71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6.03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1.93</v>
      </c>
      <c r="K18" s="202">
        <v>0.97</v>
      </c>
      <c r="L18" s="202">
        <v>239.47</v>
      </c>
      <c r="M18" s="202">
        <v>25.18</v>
      </c>
      <c r="N18" s="202">
        <v>34.99</v>
      </c>
      <c r="O18" s="202">
        <v>0</v>
      </c>
      <c r="P18" s="202">
        <v>40.880000000000003</v>
      </c>
      <c r="Q18" s="202">
        <v>6.46</v>
      </c>
      <c r="R18" s="202">
        <v>9.9499999999999993</v>
      </c>
      <c r="S18" s="202">
        <v>7.82</v>
      </c>
      <c r="T18" s="202">
        <v>0</v>
      </c>
      <c r="U18" s="202">
        <v>60.82</v>
      </c>
      <c r="V18" s="202">
        <v>6.14</v>
      </c>
      <c r="W18" s="202">
        <v>12.59</v>
      </c>
      <c r="X18" s="202">
        <v>43.7</v>
      </c>
      <c r="Y18" s="202">
        <v>0</v>
      </c>
      <c r="Z18" s="202">
        <v>75.02</v>
      </c>
      <c r="AA18" s="202">
        <v>0</v>
      </c>
      <c r="AB18" s="202">
        <v>0</v>
      </c>
      <c r="AC18" s="202">
        <v>11.71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6.03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1.93</v>
      </c>
      <c r="K19" s="202">
        <v>0.97</v>
      </c>
      <c r="L19" s="202">
        <v>333.13</v>
      </c>
      <c r="M19" s="202">
        <v>25.18</v>
      </c>
      <c r="N19" s="202">
        <v>34.99</v>
      </c>
      <c r="O19" s="202">
        <v>0</v>
      </c>
      <c r="P19" s="202">
        <v>40.880000000000003</v>
      </c>
      <c r="Q19" s="202">
        <v>6.46</v>
      </c>
      <c r="R19" s="202">
        <v>9.9499999999999993</v>
      </c>
      <c r="S19" s="202">
        <v>7.82</v>
      </c>
      <c r="T19" s="202">
        <v>0</v>
      </c>
      <c r="U19" s="202">
        <v>60.82</v>
      </c>
      <c r="V19" s="202">
        <v>6.14</v>
      </c>
      <c r="W19" s="202">
        <v>12.59</v>
      </c>
      <c r="X19" s="202">
        <v>43.7</v>
      </c>
      <c r="Y19" s="202">
        <v>0</v>
      </c>
      <c r="Z19" s="202">
        <v>75.02</v>
      </c>
      <c r="AA19" s="202">
        <v>0</v>
      </c>
      <c r="AB19" s="202">
        <v>0</v>
      </c>
      <c r="AC19" s="202">
        <v>11.71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6.03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1.93</v>
      </c>
      <c r="K20" s="202">
        <v>2.85</v>
      </c>
      <c r="L20" s="202">
        <v>437.42</v>
      </c>
      <c r="M20" s="202">
        <v>25.18</v>
      </c>
      <c r="N20" s="202">
        <v>34.99</v>
      </c>
      <c r="O20" s="202">
        <v>0</v>
      </c>
      <c r="P20" s="202">
        <v>40.880000000000003</v>
      </c>
      <c r="Q20" s="202">
        <v>6.46</v>
      </c>
      <c r="R20" s="202">
        <v>9.9499999999999993</v>
      </c>
      <c r="S20" s="202">
        <v>7.82</v>
      </c>
      <c r="T20" s="202">
        <v>0</v>
      </c>
      <c r="U20" s="202">
        <v>60.82</v>
      </c>
      <c r="V20" s="202">
        <v>6.14</v>
      </c>
      <c r="W20" s="202">
        <v>12.59</v>
      </c>
      <c r="X20" s="202">
        <v>43.7</v>
      </c>
      <c r="Y20" s="202">
        <v>0</v>
      </c>
      <c r="Z20" s="202">
        <v>75.02</v>
      </c>
      <c r="AA20" s="202">
        <v>0</v>
      </c>
      <c r="AB20" s="202">
        <v>0</v>
      </c>
      <c r="AC20" s="202">
        <v>11.71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6.03</v>
      </c>
      <c r="AJ20" s="202">
        <v>0</v>
      </c>
      <c r="AK20" s="202">
        <v>69.599999999999994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1.93</v>
      </c>
      <c r="K21" s="202">
        <v>0.97</v>
      </c>
      <c r="L21" s="202">
        <v>308.99</v>
      </c>
      <c r="M21" s="202">
        <v>25.18</v>
      </c>
      <c r="N21" s="202">
        <v>34.99</v>
      </c>
      <c r="O21" s="202">
        <v>0</v>
      </c>
      <c r="P21" s="202">
        <v>40.880000000000003</v>
      </c>
      <c r="Q21" s="202">
        <v>6.46</v>
      </c>
      <c r="R21" s="202">
        <v>9.9499999999999993</v>
      </c>
      <c r="S21" s="202">
        <v>7.82</v>
      </c>
      <c r="T21" s="202">
        <v>0</v>
      </c>
      <c r="U21" s="202">
        <v>60.82</v>
      </c>
      <c r="V21" s="202">
        <v>6.14</v>
      </c>
      <c r="W21" s="202">
        <v>12.59</v>
      </c>
      <c r="X21" s="202">
        <v>43.7</v>
      </c>
      <c r="Y21" s="202">
        <v>0</v>
      </c>
      <c r="Z21" s="202">
        <v>75.02</v>
      </c>
      <c r="AA21" s="202">
        <v>0</v>
      </c>
      <c r="AB21" s="202">
        <v>0</v>
      </c>
      <c r="AC21" s="202">
        <v>11.71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6.03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1.93</v>
      </c>
      <c r="K22" s="202">
        <v>0.97</v>
      </c>
      <c r="L22" s="202">
        <v>308.99</v>
      </c>
      <c r="M22" s="202">
        <v>25.18</v>
      </c>
      <c r="N22" s="202">
        <v>34.99</v>
      </c>
      <c r="O22" s="202">
        <v>0</v>
      </c>
      <c r="P22" s="202">
        <v>40.880000000000003</v>
      </c>
      <c r="Q22" s="202">
        <v>6.46</v>
      </c>
      <c r="R22" s="202">
        <v>9.9499999999999993</v>
      </c>
      <c r="S22" s="202">
        <v>7.82</v>
      </c>
      <c r="T22" s="202">
        <v>0</v>
      </c>
      <c r="U22" s="202">
        <v>60.82</v>
      </c>
      <c r="V22" s="202">
        <v>6.14</v>
      </c>
      <c r="W22" s="202">
        <v>12.59</v>
      </c>
      <c r="X22" s="202">
        <v>43.7</v>
      </c>
      <c r="Y22" s="202">
        <v>0</v>
      </c>
      <c r="Z22" s="202">
        <v>75.02</v>
      </c>
      <c r="AA22" s="202">
        <v>0</v>
      </c>
      <c r="AB22" s="202">
        <v>0</v>
      </c>
      <c r="AC22" s="202">
        <v>11.71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6.03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1.93</v>
      </c>
      <c r="K23" s="202">
        <v>2.85</v>
      </c>
      <c r="L23" s="202">
        <v>445.07</v>
      </c>
      <c r="M23" s="202">
        <v>25.18</v>
      </c>
      <c r="N23" s="202">
        <v>34.99</v>
      </c>
      <c r="O23" s="202">
        <v>0</v>
      </c>
      <c r="P23" s="202">
        <v>40.880000000000003</v>
      </c>
      <c r="Q23" s="202">
        <v>5.08</v>
      </c>
      <c r="R23" s="202">
        <v>9.9499999999999993</v>
      </c>
      <c r="S23" s="202">
        <v>7.82</v>
      </c>
      <c r="T23" s="202">
        <v>0</v>
      </c>
      <c r="U23" s="202">
        <v>60.82</v>
      </c>
      <c r="V23" s="202">
        <v>6.14</v>
      </c>
      <c r="W23" s="202">
        <v>12.59</v>
      </c>
      <c r="X23" s="202">
        <v>43.7</v>
      </c>
      <c r="Y23" s="202">
        <v>0</v>
      </c>
      <c r="Z23" s="202">
        <v>75.02</v>
      </c>
      <c r="AA23" s="202">
        <v>0</v>
      </c>
      <c r="AB23" s="202">
        <v>0</v>
      </c>
      <c r="AC23" s="202">
        <v>11.71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6.03</v>
      </c>
      <c r="AJ23" s="202">
        <v>0</v>
      </c>
      <c r="AK23" s="202">
        <v>69.599999999999994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1.93</v>
      </c>
      <c r="K24" s="202">
        <v>2.85</v>
      </c>
      <c r="L24" s="202">
        <v>445.07</v>
      </c>
      <c r="M24" s="202">
        <v>25.18</v>
      </c>
      <c r="N24" s="202">
        <v>34.99</v>
      </c>
      <c r="O24" s="202">
        <v>0</v>
      </c>
      <c r="P24" s="202">
        <v>40.880000000000003</v>
      </c>
      <c r="Q24" s="202">
        <v>5.08</v>
      </c>
      <c r="R24" s="202">
        <v>9.9499999999999993</v>
      </c>
      <c r="S24" s="202">
        <v>7.82</v>
      </c>
      <c r="T24" s="202">
        <v>0</v>
      </c>
      <c r="U24" s="202">
        <v>60.82</v>
      </c>
      <c r="V24" s="202">
        <v>6.14</v>
      </c>
      <c r="W24" s="202">
        <v>12.59</v>
      </c>
      <c r="X24" s="202">
        <v>43.7</v>
      </c>
      <c r="Y24" s="202">
        <v>0</v>
      </c>
      <c r="Z24" s="202">
        <v>75.02</v>
      </c>
      <c r="AA24" s="202">
        <v>0</v>
      </c>
      <c r="AB24" s="202">
        <v>0</v>
      </c>
      <c r="AC24" s="202">
        <v>8.73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4.47</v>
      </c>
      <c r="AJ24" s="202">
        <v>0</v>
      </c>
      <c r="AK24" s="202">
        <v>69.599999999999994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1.93</v>
      </c>
      <c r="K25" s="202">
        <v>2.85</v>
      </c>
      <c r="L25" s="202">
        <v>445.07</v>
      </c>
      <c r="M25" s="202">
        <v>25.18</v>
      </c>
      <c r="N25" s="202">
        <v>34.99</v>
      </c>
      <c r="O25" s="202">
        <v>0</v>
      </c>
      <c r="P25" s="202">
        <v>40.880000000000003</v>
      </c>
      <c r="Q25" s="202">
        <v>4.74</v>
      </c>
      <c r="R25" s="202">
        <v>9.9499999999999993</v>
      </c>
      <c r="S25" s="202">
        <v>7.82</v>
      </c>
      <c r="T25" s="202">
        <v>0</v>
      </c>
      <c r="U25" s="202">
        <v>60.82</v>
      </c>
      <c r="V25" s="202">
        <v>6.14</v>
      </c>
      <c r="W25" s="202">
        <v>12.59</v>
      </c>
      <c r="X25" s="202">
        <v>43.7</v>
      </c>
      <c r="Y25" s="202">
        <v>0</v>
      </c>
      <c r="Z25" s="202">
        <v>75.02</v>
      </c>
      <c r="AA25" s="202">
        <v>0</v>
      </c>
      <c r="AB25" s="202">
        <v>0</v>
      </c>
      <c r="AC25" s="202">
        <v>8.73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4.47</v>
      </c>
      <c r="AJ25" s="202">
        <v>0</v>
      </c>
      <c r="AK25" s="202">
        <v>69.599999999999994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1.93</v>
      </c>
      <c r="K26" s="202">
        <v>2.85</v>
      </c>
      <c r="L26" s="202">
        <v>445.07</v>
      </c>
      <c r="M26" s="202">
        <v>25.18</v>
      </c>
      <c r="N26" s="202">
        <v>34.99</v>
      </c>
      <c r="O26" s="202">
        <v>0</v>
      </c>
      <c r="P26" s="202">
        <v>40.880000000000003</v>
      </c>
      <c r="Q26" s="202">
        <v>4.74</v>
      </c>
      <c r="R26" s="202">
        <v>9.9499999999999993</v>
      </c>
      <c r="S26" s="202">
        <v>7.82</v>
      </c>
      <c r="T26" s="202">
        <v>0</v>
      </c>
      <c r="U26" s="202">
        <v>60.82</v>
      </c>
      <c r="V26" s="202">
        <v>6.14</v>
      </c>
      <c r="W26" s="202">
        <v>12.59</v>
      </c>
      <c r="X26" s="202">
        <v>43.7</v>
      </c>
      <c r="Y26" s="202">
        <v>0</v>
      </c>
      <c r="Z26" s="202">
        <v>75.02</v>
      </c>
      <c r="AA26" s="202">
        <v>0</v>
      </c>
      <c r="AB26" s="202">
        <v>0</v>
      </c>
      <c r="AC26" s="202">
        <v>8.73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4.47</v>
      </c>
      <c r="AJ26" s="202">
        <v>0</v>
      </c>
      <c r="AK26" s="202">
        <v>69.599999999999994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0.33</v>
      </c>
      <c r="J27" s="202">
        <v>4.87</v>
      </c>
      <c r="K27" s="202">
        <v>2.85</v>
      </c>
      <c r="L27" s="202">
        <v>445.07</v>
      </c>
      <c r="M27" s="202">
        <v>25.18</v>
      </c>
      <c r="N27" s="202">
        <v>34.99</v>
      </c>
      <c r="O27" s="202">
        <v>0</v>
      </c>
      <c r="P27" s="202">
        <v>40.880000000000003</v>
      </c>
      <c r="Q27" s="202">
        <v>4.74</v>
      </c>
      <c r="R27" s="202">
        <v>9.9499999999999993</v>
      </c>
      <c r="S27" s="202">
        <v>7.82</v>
      </c>
      <c r="T27" s="202">
        <v>0</v>
      </c>
      <c r="U27" s="202">
        <v>60.82</v>
      </c>
      <c r="V27" s="202">
        <v>6.14</v>
      </c>
      <c r="W27" s="202">
        <v>12.59</v>
      </c>
      <c r="X27" s="202">
        <v>43.7</v>
      </c>
      <c r="Y27" s="202">
        <v>0</v>
      </c>
      <c r="Z27" s="202">
        <v>75.02</v>
      </c>
      <c r="AA27" s="202">
        <v>0</v>
      </c>
      <c r="AB27" s="202">
        <v>0</v>
      </c>
      <c r="AC27" s="202">
        <v>8.48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4.47</v>
      </c>
      <c r="AJ27" s="202">
        <v>0</v>
      </c>
      <c r="AK27" s="202">
        <v>69.599999999999994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0.33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0.33</v>
      </c>
      <c r="J28" s="202">
        <v>4.87</v>
      </c>
      <c r="K28" s="202">
        <v>2.85</v>
      </c>
      <c r="L28" s="202">
        <v>445.07</v>
      </c>
      <c r="M28" s="202">
        <v>25.18</v>
      </c>
      <c r="N28" s="202">
        <v>34.99</v>
      </c>
      <c r="O28" s="202">
        <v>0</v>
      </c>
      <c r="P28" s="202">
        <v>40.880000000000003</v>
      </c>
      <c r="Q28" s="202">
        <v>4.74</v>
      </c>
      <c r="R28" s="202">
        <v>9.9499999999999993</v>
      </c>
      <c r="S28" s="202">
        <v>7.82</v>
      </c>
      <c r="T28" s="202">
        <v>0</v>
      </c>
      <c r="U28" s="202">
        <v>60.82</v>
      </c>
      <c r="V28" s="202">
        <v>6.14</v>
      </c>
      <c r="W28" s="202">
        <v>12.59</v>
      </c>
      <c r="X28" s="202">
        <v>43.7</v>
      </c>
      <c r="Y28" s="202">
        <v>0</v>
      </c>
      <c r="Z28" s="202">
        <v>75.02</v>
      </c>
      <c r="AA28" s="202">
        <v>0</v>
      </c>
      <c r="AB28" s="202">
        <v>0</v>
      </c>
      <c r="AC28" s="202">
        <v>8.48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4.47</v>
      </c>
      <c r="AJ28" s="202">
        <v>0</v>
      </c>
      <c r="AK28" s="202">
        <v>69.599999999999994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0.49</v>
      </c>
      <c r="AR28" s="202">
        <v>0</v>
      </c>
      <c r="AS28" s="202">
        <v>0</v>
      </c>
      <c r="AT28" s="202">
        <v>0.33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0.33</v>
      </c>
      <c r="J29" s="202">
        <v>4.87</v>
      </c>
      <c r="K29" s="202">
        <v>2.85</v>
      </c>
      <c r="L29" s="202">
        <v>445.07</v>
      </c>
      <c r="M29" s="202">
        <v>25.18</v>
      </c>
      <c r="N29" s="202">
        <v>34.99</v>
      </c>
      <c r="O29" s="202">
        <v>0</v>
      </c>
      <c r="P29" s="202">
        <v>40.880000000000003</v>
      </c>
      <c r="Q29" s="202">
        <v>4.74</v>
      </c>
      <c r="R29" s="202">
        <v>9.9499999999999993</v>
      </c>
      <c r="S29" s="202">
        <v>7.82</v>
      </c>
      <c r="T29" s="202">
        <v>0</v>
      </c>
      <c r="U29" s="202">
        <v>60.82</v>
      </c>
      <c r="V29" s="202">
        <v>6.14</v>
      </c>
      <c r="W29" s="202">
        <v>12.59</v>
      </c>
      <c r="X29" s="202">
        <v>43.7</v>
      </c>
      <c r="Y29" s="202">
        <v>0</v>
      </c>
      <c r="Z29" s="202">
        <v>75.02</v>
      </c>
      <c r="AA29" s="202">
        <v>0</v>
      </c>
      <c r="AB29" s="202">
        <v>0</v>
      </c>
      <c r="AC29" s="202">
        <v>8.48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4.47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5.31</v>
      </c>
      <c r="AR29" s="202">
        <v>0</v>
      </c>
      <c r="AS29" s="202">
        <v>0</v>
      </c>
      <c r="AT29" s="202">
        <v>0.33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0.33</v>
      </c>
      <c r="J30" s="202">
        <v>4.87</v>
      </c>
      <c r="K30" s="202">
        <v>2.85</v>
      </c>
      <c r="L30" s="202">
        <v>445.07</v>
      </c>
      <c r="M30" s="202">
        <v>25.18</v>
      </c>
      <c r="N30" s="202">
        <v>34.99</v>
      </c>
      <c r="O30" s="202">
        <v>0</v>
      </c>
      <c r="P30" s="202">
        <v>40.880000000000003</v>
      </c>
      <c r="Q30" s="202">
        <v>4.74</v>
      </c>
      <c r="R30" s="202">
        <v>9.9499999999999993</v>
      </c>
      <c r="S30" s="202">
        <v>7.82</v>
      </c>
      <c r="T30" s="202">
        <v>0</v>
      </c>
      <c r="U30" s="202">
        <v>60.82</v>
      </c>
      <c r="V30" s="202">
        <v>6.14</v>
      </c>
      <c r="W30" s="202">
        <v>12.59</v>
      </c>
      <c r="X30" s="202">
        <v>43.7</v>
      </c>
      <c r="Y30" s="202">
        <v>0</v>
      </c>
      <c r="Z30" s="202">
        <v>75.02</v>
      </c>
      <c r="AA30" s="202">
        <v>0</v>
      </c>
      <c r="AB30" s="202">
        <v>0</v>
      </c>
      <c r="AC30" s="202">
        <v>8.73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4.47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11.29</v>
      </c>
      <c r="AR30" s="202">
        <v>0</v>
      </c>
      <c r="AS30" s="202">
        <v>0</v>
      </c>
      <c r="AT30" s="202">
        <v>0.33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1.93</v>
      </c>
      <c r="K31" s="202">
        <v>2.85</v>
      </c>
      <c r="L31" s="202">
        <v>445.07</v>
      </c>
      <c r="M31" s="202">
        <v>25.18</v>
      </c>
      <c r="N31" s="202">
        <v>34.99</v>
      </c>
      <c r="O31" s="202">
        <v>0</v>
      </c>
      <c r="P31" s="202">
        <v>40.880000000000003</v>
      </c>
      <c r="Q31" s="202">
        <v>4.74</v>
      </c>
      <c r="R31" s="202">
        <v>9.9499999999999993</v>
      </c>
      <c r="S31" s="202">
        <v>7.82</v>
      </c>
      <c r="T31" s="202">
        <v>0</v>
      </c>
      <c r="U31" s="202">
        <v>60.82</v>
      </c>
      <c r="V31" s="202">
        <v>6.14</v>
      </c>
      <c r="W31" s="202">
        <v>12.59</v>
      </c>
      <c r="X31" s="202">
        <v>43.7</v>
      </c>
      <c r="Y31" s="202">
        <v>0</v>
      </c>
      <c r="Z31" s="202">
        <v>75.02</v>
      </c>
      <c r="AA31" s="202">
        <v>0</v>
      </c>
      <c r="AB31" s="202">
        <v>0</v>
      </c>
      <c r="AC31" s="202">
        <v>11.49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6.03</v>
      </c>
      <c r="AJ31" s="202">
        <v>0</v>
      </c>
      <c r="AK31" s="202">
        <v>69.599999999999994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16.64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1.93</v>
      </c>
      <c r="K32" s="202">
        <v>2.85</v>
      </c>
      <c r="L32" s="202">
        <v>445.07</v>
      </c>
      <c r="M32" s="202">
        <v>25.18</v>
      </c>
      <c r="N32" s="202">
        <v>34.99</v>
      </c>
      <c r="O32" s="202">
        <v>0</v>
      </c>
      <c r="P32" s="202">
        <v>40.880000000000003</v>
      </c>
      <c r="Q32" s="202">
        <v>4.74</v>
      </c>
      <c r="R32" s="202">
        <v>9.9499999999999993</v>
      </c>
      <c r="S32" s="202">
        <v>7.82</v>
      </c>
      <c r="T32" s="202">
        <v>0</v>
      </c>
      <c r="U32" s="202">
        <v>60.82</v>
      </c>
      <c r="V32" s="202">
        <v>6.14</v>
      </c>
      <c r="W32" s="202">
        <v>12.59</v>
      </c>
      <c r="X32" s="202">
        <v>43.7</v>
      </c>
      <c r="Y32" s="202">
        <v>0</v>
      </c>
      <c r="Z32" s="202">
        <v>75.02</v>
      </c>
      <c r="AA32" s="202">
        <v>0</v>
      </c>
      <c r="AB32" s="202">
        <v>0</v>
      </c>
      <c r="AC32" s="202">
        <v>11.49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6.03</v>
      </c>
      <c r="AJ32" s="202">
        <v>0</v>
      </c>
      <c r="AK32" s="202">
        <v>69.599999999999994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19.2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1.93</v>
      </c>
      <c r="K33" s="202">
        <v>2.85</v>
      </c>
      <c r="L33" s="202">
        <v>445.07</v>
      </c>
      <c r="M33" s="202">
        <v>25.18</v>
      </c>
      <c r="N33" s="202">
        <v>34.99</v>
      </c>
      <c r="O33" s="202">
        <v>0</v>
      </c>
      <c r="P33" s="202">
        <v>40.880000000000003</v>
      </c>
      <c r="Q33" s="202">
        <v>4.74</v>
      </c>
      <c r="R33" s="202">
        <v>9.9499999999999993</v>
      </c>
      <c r="S33" s="202">
        <v>7.82</v>
      </c>
      <c r="T33" s="202">
        <v>0</v>
      </c>
      <c r="U33" s="202">
        <v>57.82</v>
      </c>
      <c r="V33" s="202">
        <v>6.14</v>
      </c>
      <c r="W33" s="202">
        <v>12.59</v>
      </c>
      <c r="X33" s="202">
        <v>43.7</v>
      </c>
      <c r="Y33" s="202">
        <v>0</v>
      </c>
      <c r="Z33" s="202">
        <v>75.02</v>
      </c>
      <c r="AA33" s="202">
        <v>0</v>
      </c>
      <c r="AB33" s="202">
        <v>0</v>
      </c>
      <c r="AC33" s="202">
        <v>11.49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6.03</v>
      </c>
      <c r="AJ33" s="202">
        <v>0</v>
      </c>
      <c r="AK33" s="202">
        <v>69.599999999999994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19.2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1.93</v>
      </c>
      <c r="K34" s="202">
        <v>2.85</v>
      </c>
      <c r="L34" s="202">
        <v>445.07</v>
      </c>
      <c r="M34" s="202">
        <v>25.18</v>
      </c>
      <c r="N34" s="202">
        <v>34.99</v>
      </c>
      <c r="O34" s="202">
        <v>0</v>
      </c>
      <c r="P34" s="202">
        <v>40.880000000000003</v>
      </c>
      <c r="Q34" s="202">
        <v>4.74</v>
      </c>
      <c r="R34" s="202">
        <v>9.9499999999999993</v>
      </c>
      <c r="S34" s="202">
        <v>7.82</v>
      </c>
      <c r="T34" s="202">
        <v>0</v>
      </c>
      <c r="U34" s="202">
        <v>54.83</v>
      </c>
      <c r="V34" s="202">
        <v>6.14</v>
      </c>
      <c r="W34" s="202">
        <v>12.59</v>
      </c>
      <c r="X34" s="202">
        <v>43.7</v>
      </c>
      <c r="Y34" s="202">
        <v>0</v>
      </c>
      <c r="Z34" s="202">
        <v>75.02</v>
      </c>
      <c r="AA34" s="202">
        <v>0</v>
      </c>
      <c r="AB34" s="202">
        <v>0</v>
      </c>
      <c r="AC34" s="202">
        <v>11.58</v>
      </c>
      <c r="AD34" s="202">
        <v>0</v>
      </c>
      <c r="AE34" s="202">
        <v>0</v>
      </c>
      <c r="AF34" s="202">
        <v>0</v>
      </c>
      <c r="AG34" s="202">
        <v>23.14</v>
      </c>
      <c r="AH34" s="202">
        <v>7.71</v>
      </c>
      <c r="AI34" s="202">
        <v>6.03</v>
      </c>
      <c r="AJ34" s="202">
        <v>0</v>
      </c>
      <c r="AK34" s="202">
        <v>69.599999999999994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19.2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1.93</v>
      </c>
      <c r="K35" s="202">
        <v>0.99</v>
      </c>
      <c r="L35" s="202">
        <v>410.38</v>
      </c>
      <c r="M35" s="202">
        <v>25.18</v>
      </c>
      <c r="N35" s="202">
        <v>34.99</v>
      </c>
      <c r="O35" s="202">
        <v>0</v>
      </c>
      <c r="P35" s="202">
        <v>40.880000000000003</v>
      </c>
      <c r="Q35" s="202">
        <v>4.74</v>
      </c>
      <c r="R35" s="202">
        <v>9.9499999999999993</v>
      </c>
      <c r="S35" s="202">
        <v>7.82</v>
      </c>
      <c r="T35" s="202">
        <v>0</v>
      </c>
      <c r="U35" s="202">
        <v>51.32</v>
      </c>
      <c r="V35" s="202">
        <v>6.14</v>
      </c>
      <c r="W35" s="202">
        <v>12.59</v>
      </c>
      <c r="X35" s="202">
        <v>43.7</v>
      </c>
      <c r="Y35" s="202">
        <v>0</v>
      </c>
      <c r="Z35" s="202">
        <v>75.02</v>
      </c>
      <c r="AA35" s="202">
        <v>0</v>
      </c>
      <c r="AB35" s="202">
        <v>0</v>
      </c>
      <c r="AC35" s="202">
        <v>11.58</v>
      </c>
      <c r="AD35" s="202">
        <v>0</v>
      </c>
      <c r="AE35" s="202">
        <v>0</v>
      </c>
      <c r="AF35" s="202">
        <v>0</v>
      </c>
      <c r="AG35" s="202">
        <v>23.14</v>
      </c>
      <c r="AH35" s="202">
        <v>11.57</v>
      </c>
      <c r="AI35" s="202">
        <v>6</v>
      </c>
      <c r="AJ35" s="202">
        <v>0</v>
      </c>
      <c r="AK35" s="202">
        <v>52.24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19.2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1.93</v>
      </c>
      <c r="K36" s="202">
        <v>0.99</v>
      </c>
      <c r="L36" s="202">
        <v>308.99</v>
      </c>
      <c r="M36" s="202">
        <v>25.18</v>
      </c>
      <c r="N36" s="202">
        <v>34.99</v>
      </c>
      <c r="O36" s="202">
        <v>0</v>
      </c>
      <c r="P36" s="202">
        <v>40.880000000000003</v>
      </c>
      <c r="Q36" s="202">
        <v>4.74</v>
      </c>
      <c r="R36" s="202">
        <v>9.9499999999999993</v>
      </c>
      <c r="S36" s="202">
        <v>7.82</v>
      </c>
      <c r="T36" s="202">
        <v>0</v>
      </c>
      <c r="U36" s="202">
        <v>51.32</v>
      </c>
      <c r="V36" s="202">
        <v>6.14</v>
      </c>
      <c r="W36" s="202">
        <v>12.59</v>
      </c>
      <c r="X36" s="202">
        <v>43.7</v>
      </c>
      <c r="Y36" s="202">
        <v>0</v>
      </c>
      <c r="Z36" s="202">
        <v>75.02</v>
      </c>
      <c r="AA36" s="202">
        <v>0</v>
      </c>
      <c r="AB36" s="202">
        <v>0</v>
      </c>
      <c r="AC36" s="202">
        <v>11.58</v>
      </c>
      <c r="AD36" s="202">
        <v>0</v>
      </c>
      <c r="AE36" s="202">
        <v>0</v>
      </c>
      <c r="AF36" s="202">
        <v>0</v>
      </c>
      <c r="AG36" s="202">
        <v>23.14</v>
      </c>
      <c r="AH36" s="202">
        <v>11.57</v>
      </c>
      <c r="AI36" s="202">
        <v>6</v>
      </c>
      <c r="AJ36" s="202">
        <v>0</v>
      </c>
      <c r="AK36" s="202">
        <v>52.24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19.2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1.93</v>
      </c>
      <c r="K37" s="202">
        <v>0.97</v>
      </c>
      <c r="L37" s="202">
        <v>294.5</v>
      </c>
      <c r="M37" s="202">
        <v>25.18</v>
      </c>
      <c r="N37" s="202">
        <v>34.99</v>
      </c>
      <c r="O37" s="202">
        <v>0</v>
      </c>
      <c r="P37" s="202">
        <v>40.880000000000003</v>
      </c>
      <c r="Q37" s="202">
        <v>4.74</v>
      </c>
      <c r="R37" s="202">
        <v>9.9499999999999993</v>
      </c>
      <c r="S37" s="202">
        <v>7.82</v>
      </c>
      <c r="T37" s="202">
        <v>0</v>
      </c>
      <c r="U37" s="202">
        <v>51.32</v>
      </c>
      <c r="V37" s="202">
        <v>6.14</v>
      </c>
      <c r="W37" s="202">
        <v>12.59</v>
      </c>
      <c r="X37" s="202">
        <v>43.7</v>
      </c>
      <c r="Y37" s="202">
        <v>0</v>
      </c>
      <c r="Z37" s="202">
        <v>75.02</v>
      </c>
      <c r="AA37" s="202">
        <v>0</v>
      </c>
      <c r="AB37" s="202">
        <v>0</v>
      </c>
      <c r="AC37" s="202">
        <v>9.1199999999999992</v>
      </c>
      <c r="AD37" s="202">
        <v>0</v>
      </c>
      <c r="AE37" s="202">
        <v>0</v>
      </c>
      <c r="AF37" s="202">
        <v>0</v>
      </c>
      <c r="AG37" s="202">
        <v>23.14</v>
      </c>
      <c r="AH37" s="202">
        <v>15.42</v>
      </c>
      <c r="AI37" s="202">
        <v>4.4800000000000004</v>
      </c>
      <c r="AJ37" s="202">
        <v>0</v>
      </c>
      <c r="AK37" s="202">
        <v>52.24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19.2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1.93</v>
      </c>
      <c r="K38" s="202">
        <v>0.97</v>
      </c>
      <c r="L38" s="202">
        <v>294.51</v>
      </c>
      <c r="M38" s="202">
        <v>25.18</v>
      </c>
      <c r="N38" s="202">
        <v>34.99</v>
      </c>
      <c r="O38" s="202">
        <v>0</v>
      </c>
      <c r="P38" s="202">
        <v>40.880000000000003</v>
      </c>
      <c r="Q38" s="202">
        <v>4.74</v>
      </c>
      <c r="R38" s="202">
        <v>9.9499999999999993</v>
      </c>
      <c r="S38" s="202">
        <v>7.82</v>
      </c>
      <c r="T38" s="202">
        <v>0</v>
      </c>
      <c r="U38" s="202">
        <v>51.32</v>
      </c>
      <c r="V38" s="202">
        <v>6.14</v>
      </c>
      <c r="W38" s="202">
        <v>12.59</v>
      </c>
      <c r="X38" s="202">
        <v>43.7</v>
      </c>
      <c r="Y38" s="202">
        <v>0</v>
      </c>
      <c r="Z38" s="202">
        <v>75.02</v>
      </c>
      <c r="AA38" s="202">
        <v>0</v>
      </c>
      <c r="AB38" s="202">
        <v>0</v>
      </c>
      <c r="AC38" s="202">
        <v>9.1199999999999992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22.02</v>
      </c>
      <c r="AJ38" s="202">
        <v>0</v>
      </c>
      <c r="AK38" s="202">
        <v>50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19.2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1.93</v>
      </c>
      <c r="K39" s="202">
        <v>0.97</v>
      </c>
      <c r="L39" s="202">
        <v>294.51</v>
      </c>
      <c r="M39" s="202">
        <v>25.18</v>
      </c>
      <c r="N39" s="202">
        <v>34.99</v>
      </c>
      <c r="O39" s="202">
        <v>0</v>
      </c>
      <c r="P39" s="202">
        <v>40.880000000000003</v>
      </c>
      <c r="Q39" s="202">
        <v>4.74</v>
      </c>
      <c r="R39" s="202">
        <v>9.9499999999999993</v>
      </c>
      <c r="S39" s="202">
        <v>7.82</v>
      </c>
      <c r="T39" s="202">
        <v>0</v>
      </c>
      <c r="U39" s="202">
        <v>51.32</v>
      </c>
      <c r="V39" s="202">
        <v>6.14</v>
      </c>
      <c r="W39" s="202">
        <v>12.59</v>
      </c>
      <c r="X39" s="202">
        <v>43.7</v>
      </c>
      <c r="Y39" s="202">
        <v>0</v>
      </c>
      <c r="Z39" s="202">
        <v>75.02</v>
      </c>
      <c r="AA39" s="202">
        <v>0</v>
      </c>
      <c r="AB39" s="202">
        <v>0</v>
      </c>
      <c r="AC39" s="202">
        <v>9.1199999999999992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27.76</v>
      </c>
      <c r="AJ39" s="202">
        <v>0</v>
      </c>
      <c r="AK39" s="202">
        <v>50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19.2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1.93</v>
      </c>
      <c r="K40" s="202">
        <v>0.97</v>
      </c>
      <c r="L40" s="202">
        <v>294.51</v>
      </c>
      <c r="M40" s="202">
        <v>25.18</v>
      </c>
      <c r="N40" s="202">
        <v>34.99</v>
      </c>
      <c r="O40" s="202">
        <v>0</v>
      </c>
      <c r="P40" s="202">
        <v>40.880000000000003</v>
      </c>
      <c r="Q40" s="202">
        <v>4.74</v>
      </c>
      <c r="R40" s="202">
        <v>9.9499999999999993</v>
      </c>
      <c r="S40" s="202">
        <v>7.82</v>
      </c>
      <c r="T40" s="202">
        <v>0</v>
      </c>
      <c r="U40" s="202">
        <v>51.32</v>
      </c>
      <c r="V40" s="202">
        <v>6.14</v>
      </c>
      <c r="W40" s="202">
        <v>12.59</v>
      </c>
      <c r="X40" s="202">
        <v>43.7</v>
      </c>
      <c r="Y40" s="202">
        <v>0</v>
      </c>
      <c r="Z40" s="202">
        <v>75.02</v>
      </c>
      <c r="AA40" s="202">
        <v>0</v>
      </c>
      <c r="AB40" s="202">
        <v>0</v>
      </c>
      <c r="AC40" s="202">
        <v>9.1199999999999992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27.76</v>
      </c>
      <c r="AJ40" s="202">
        <v>0</v>
      </c>
      <c r="AK40" s="202">
        <v>50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19.2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1.93</v>
      </c>
      <c r="K41" s="202">
        <v>0.97</v>
      </c>
      <c r="L41" s="202">
        <v>294.51</v>
      </c>
      <c r="M41" s="202">
        <v>25.18</v>
      </c>
      <c r="N41" s="202">
        <v>34.99</v>
      </c>
      <c r="O41" s="202">
        <v>0</v>
      </c>
      <c r="P41" s="202">
        <v>40.880000000000003</v>
      </c>
      <c r="Q41" s="202">
        <v>6.46</v>
      </c>
      <c r="R41" s="202">
        <v>9.9499999999999993</v>
      </c>
      <c r="S41" s="202">
        <v>7.82</v>
      </c>
      <c r="T41" s="202">
        <v>0</v>
      </c>
      <c r="U41" s="202">
        <v>51.32</v>
      </c>
      <c r="V41" s="202">
        <v>6.14</v>
      </c>
      <c r="W41" s="202">
        <v>12.59</v>
      </c>
      <c r="X41" s="202">
        <v>43.7</v>
      </c>
      <c r="Y41" s="202">
        <v>0</v>
      </c>
      <c r="Z41" s="202">
        <v>75.02</v>
      </c>
      <c r="AA41" s="202">
        <v>0</v>
      </c>
      <c r="AB41" s="202">
        <v>0</v>
      </c>
      <c r="AC41" s="202">
        <v>9.1199999999999992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27.76</v>
      </c>
      <c r="AJ41" s="202">
        <v>0</v>
      </c>
      <c r="AK41" s="202">
        <v>50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19.2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1.93</v>
      </c>
      <c r="K42" s="202">
        <v>0.97</v>
      </c>
      <c r="L42" s="202">
        <v>294.51</v>
      </c>
      <c r="M42" s="202">
        <v>25.18</v>
      </c>
      <c r="N42" s="202">
        <v>34.99</v>
      </c>
      <c r="O42" s="202">
        <v>0</v>
      </c>
      <c r="P42" s="202">
        <v>40.880000000000003</v>
      </c>
      <c r="Q42" s="202">
        <v>6.46</v>
      </c>
      <c r="R42" s="202">
        <v>9.9499999999999993</v>
      </c>
      <c r="S42" s="202">
        <v>7.82</v>
      </c>
      <c r="T42" s="202">
        <v>0</v>
      </c>
      <c r="U42" s="202">
        <v>51.32</v>
      </c>
      <c r="V42" s="202">
        <v>6.14</v>
      </c>
      <c r="W42" s="202">
        <v>12.59</v>
      </c>
      <c r="X42" s="202">
        <v>43.7</v>
      </c>
      <c r="Y42" s="202">
        <v>0</v>
      </c>
      <c r="Z42" s="202">
        <v>75.02</v>
      </c>
      <c r="AA42" s="202">
        <v>0</v>
      </c>
      <c r="AB42" s="202">
        <v>0</v>
      </c>
      <c r="AC42" s="202">
        <v>9.1199999999999992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27.69</v>
      </c>
      <c r="AJ42" s="202">
        <v>0</v>
      </c>
      <c r="AK42" s="202">
        <v>50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19.2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1.93</v>
      </c>
      <c r="K43" s="202">
        <v>0.97</v>
      </c>
      <c r="L43" s="202">
        <v>294.51</v>
      </c>
      <c r="M43" s="202">
        <v>25.77</v>
      </c>
      <c r="N43" s="202">
        <v>34.99</v>
      </c>
      <c r="O43" s="202">
        <v>0</v>
      </c>
      <c r="P43" s="202">
        <v>40.880000000000003</v>
      </c>
      <c r="Q43" s="202">
        <v>6.46</v>
      </c>
      <c r="R43" s="202">
        <v>9.9499999999999993</v>
      </c>
      <c r="S43" s="202">
        <v>7.82</v>
      </c>
      <c r="T43" s="202">
        <v>0</v>
      </c>
      <c r="U43" s="202">
        <v>51.32</v>
      </c>
      <c r="V43" s="202">
        <v>6.14</v>
      </c>
      <c r="W43" s="202">
        <v>12.59</v>
      </c>
      <c r="X43" s="202">
        <v>43.7</v>
      </c>
      <c r="Y43" s="202">
        <v>0</v>
      </c>
      <c r="Z43" s="202">
        <v>75.02</v>
      </c>
      <c r="AA43" s="202">
        <v>0</v>
      </c>
      <c r="AB43" s="202">
        <v>0</v>
      </c>
      <c r="AC43" s="202">
        <v>9.1199999999999992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27.69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19.2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1.93</v>
      </c>
      <c r="K44" s="202">
        <v>0.97</v>
      </c>
      <c r="L44" s="202">
        <v>294.51</v>
      </c>
      <c r="M44" s="202">
        <v>25.77</v>
      </c>
      <c r="N44" s="202">
        <v>34.99</v>
      </c>
      <c r="O44" s="202">
        <v>0</v>
      </c>
      <c r="P44" s="202">
        <v>40.880000000000003</v>
      </c>
      <c r="Q44" s="202">
        <v>6.46</v>
      </c>
      <c r="R44" s="202">
        <v>9.9499999999999993</v>
      </c>
      <c r="S44" s="202">
        <v>7.82</v>
      </c>
      <c r="T44" s="202">
        <v>0</v>
      </c>
      <c r="U44" s="202">
        <v>51.32</v>
      </c>
      <c r="V44" s="202">
        <v>6.14</v>
      </c>
      <c r="W44" s="202">
        <v>12.59</v>
      </c>
      <c r="X44" s="202">
        <v>43.7</v>
      </c>
      <c r="Y44" s="202">
        <v>0</v>
      </c>
      <c r="Z44" s="202">
        <v>75.02</v>
      </c>
      <c r="AA44" s="202">
        <v>0</v>
      </c>
      <c r="AB44" s="202">
        <v>0</v>
      </c>
      <c r="AC44" s="202">
        <v>9.1199999999999992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27.69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19.2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1.93</v>
      </c>
      <c r="K45" s="202">
        <v>0.97</v>
      </c>
      <c r="L45" s="202">
        <v>259.75</v>
      </c>
      <c r="M45" s="202">
        <v>25.77</v>
      </c>
      <c r="N45" s="202">
        <v>34.99</v>
      </c>
      <c r="O45" s="202">
        <v>0</v>
      </c>
      <c r="P45" s="202">
        <v>40.880000000000003</v>
      </c>
      <c r="Q45" s="202">
        <v>1.93</v>
      </c>
      <c r="R45" s="202">
        <v>3.86</v>
      </c>
      <c r="S45" s="202">
        <v>1.93</v>
      </c>
      <c r="T45" s="202">
        <v>0</v>
      </c>
      <c r="U45" s="202">
        <v>51.32</v>
      </c>
      <c r="V45" s="202">
        <v>0</v>
      </c>
      <c r="W45" s="202">
        <v>1.61</v>
      </c>
      <c r="X45" s="202">
        <v>43.7</v>
      </c>
      <c r="Y45" s="202">
        <v>0</v>
      </c>
      <c r="Z45" s="202">
        <v>28.97</v>
      </c>
      <c r="AA45" s="202">
        <v>0</v>
      </c>
      <c r="AB45" s="202">
        <v>0</v>
      </c>
      <c r="AC45" s="202">
        <v>11.48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27.96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19.2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1.93</v>
      </c>
      <c r="K46" s="202">
        <v>0.97</v>
      </c>
      <c r="L46" s="202">
        <v>259.75</v>
      </c>
      <c r="M46" s="202">
        <v>25.77</v>
      </c>
      <c r="N46" s="202">
        <v>34.99</v>
      </c>
      <c r="O46" s="202">
        <v>0</v>
      </c>
      <c r="P46" s="202">
        <v>40.880000000000003</v>
      </c>
      <c r="Q46" s="202">
        <v>1.93</v>
      </c>
      <c r="R46" s="202">
        <v>3.86</v>
      </c>
      <c r="S46" s="202">
        <v>1.93</v>
      </c>
      <c r="T46" s="202">
        <v>0</v>
      </c>
      <c r="U46" s="202">
        <v>51.32</v>
      </c>
      <c r="V46" s="202">
        <v>0</v>
      </c>
      <c r="W46" s="202">
        <v>1.61</v>
      </c>
      <c r="X46" s="202">
        <v>43.7</v>
      </c>
      <c r="Y46" s="202">
        <v>0</v>
      </c>
      <c r="Z46" s="202">
        <v>28.97</v>
      </c>
      <c r="AA46" s="202">
        <v>0</v>
      </c>
      <c r="AB46" s="202">
        <v>0</v>
      </c>
      <c r="AC46" s="202">
        <v>11.57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27.96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19.2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1.93</v>
      </c>
      <c r="K47" s="202">
        <v>0.97</v>
      </c>
      <c r="L47" s="202">
        <v>259.75</v>
      </c>
      <c r="M47" s="202">
        <v>25.77</v>
      </c>
      <c r="N47" s="202">
        <v>34.99</v>
      </c>
      <c r="O47" s="202">
        <v>0</v>
      </c>
      <c r="P47" s="202">
        <v>40.880000000000003</v>
      </c>
      <c r="Q47" s="202">
        <v>1.93</v>
      </c>
      <c r="R47" s="202">
        <v>3.86</v>
      </c>
      <c r="S47" s="202">
        <v>1.93</v>
      </c>
      <c r="T47" s="202">
        <v>0</v>
      </c>
      <c r="U47" s="202">
        <v>51.32</v>
      </c>
      <c r="V47" s="202">
        <v>0</v>
      </c>
      <c r="W47" s="202">
        <v>1.61</v>
      </c>
      <c r="X47" s="202">
        <v>43.7</v>
      </c>
      <c r="Y47" s="202">
        <v>0</v>
      </c>
      <c r="Z47" s="202">
        <v>28.97</v>
      </c>
      <c r="AA47" s="202">
        <v>0</v>
      </c>
      <c r="AB47" s="202">
        <v>0</v>
      </c>
      <c r="AC47" s="202">
        <v>12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27.96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19.2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1.93</v>
      </c>
      <c r="K48" s="202">
        <v>0.97</v>
      </c>
      <c r="L48" s="202">
        <v>259.75</v>
      </c>
      <c r="M48" s="202">
        <v>25.77</v>
      </c>
      <c r="N48" s="202">
        <v>34.99</v>
      </c>
      <c r="O48" s="202">
        <v>0</v>
      </c>
      <c r="P48" s="202">
        <v>40.880000000000003</v>
      </c>
      <c r="Q48" s="202">
        <v>1.93</v>
      </c>
      <c r="R48" s="202">
        <v>3.86</v>
      </c>
      <c r="S48" s="202">
        <v>1.93</v>
      </c>
      <c r="T48" s="202">
        <v>0</v>
      </c>
      <c r="U48" s="202">
        <v>51.32</v>
      </c>
      <c r="V48" s="202">
        <v>0</v>
      </c>
      <c r="W48" s="202">
        <v>1.61</v>
      </c>
      <c r="X48" s="202">
        <v>43.7</v>
      </c>
      <c r="Y48" s="202">
        <v>0</v>
      </c>
      <c r="Z48" s="202">
        <v>28.97</v>
      </c>
      <c r="AA48" s="202">
        <v>0</v>
      </c>
      <c r="AB48" s="202">
        <v>0</v>
      </c>
      <c r="AC48" s="202">
        <v>12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19.2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1.93</v>
      </c>
      <c r="K49" s="202">
        <v>0.97</v>
      </c>
      <c r="L49" s="202">
        <v>259.75</v>
      </c>
      <c r="M49" s="202">
        <v>25.77</v>
      </c>
      <c r="N49" s="202">
        <v>34.99</v>
      </c>
      <c r="O49" s="202">
        <v>0</v>
      </c>
      <c r="P49" s="202">
        <v>40.880000000000003</v>
      </c>
      <c r="Q49" s="202">
        <v>1.93</v>
      </c>
      <c r="R49" s="202">
        <v>3.86</v>
      </c>
      <c r="S49" s="202">
        <v>1.93</v>
      </c>
      <c r="T49" s="202">
        <v>0</v>
      </c>
      <c r="U49" s="202">
        <v>51.32</v>
      </c>
      <c r="V49" s="202">
        <v>0</v>
      </c>
      <c r="W49" s="202">
        <v>1.61</v>
      </c>
      <c r="X49" s="202">
        <v>43.7</v>
      </c>
      <c r="Y49" s="202">
        <v>0</v>
      </c>
      <c r="Z49" s="202">
        <v>28.97</v>
      </c>
      <c r="AA49" s="202">
        <v>0</v>
      </c>
      <c r="AB49" s="202">
        <v>0</v>
      </c>
      <c r="AC49" s="202">
        <v>11.23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4.54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19.2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1.93</v>
      </c>
      <c r="K50" s="202">
        <v>0.97</v>
      </c>
      <c r="L50" s="202">
        <v>259.75</v>
      </c>
      <c r="M50" s="202">
        <v>25.77</v>
      </c>
      <c r="N50" s="202">
        <v>34.99</v>
      </c>
      <c r="O50" s="202">
        <v>0</v>
      </c>
      <c r="P50" s="202">
        <v>40.880000000000003</v>
      </c>
      <c r="Q50" s="202">
        <v>1.93</v>
      </c>
      <c r="R50" s="202">
        <v>3.86</v>
      </c>
      <c r="S50" s="202">
        <v>1.93</v>
      </c>
      <c r="T50" s="202">
        <v>0</v>
      </c>
      <c r="U50" s="202">
        <v>51.32</v>
      </c>
      <c r="V50" s="202">
        <v>0</v>
      </c>
      <c r="W50" s="202">
        <v>1.61</v>
      </c>
      <c r="X50" s="202">
        <v>43.7</v>
      </c>
      <c r="Y50" s="202">
        <v>0</v>
      </c>
      <c r="Z50" s="202">
        <v>28.97</v>
      </c>
      <c r="AA50" s="202">
        <v>0</v>
      </c>
      <c r="AB50" s="202">
        <v>0</v>
      </c>
      <c r="AC50" s="202">
        <v>11.23</v>
      </c>
      <c r="AD50" s="202">
        <v>0</v>
      </c>
      <c r="AE50" s="202">
        <v>0</v>
      </c>
      <c r="AF50" s="202">
        <v>0</v>
      </c>
      <c r="AG50" s="202">
        <v>23.14</v>
      </c>
      <c r="AH50" s="202">
        <v>15.42</v>
      </c>
      <c r="AI50" s="202">
        <v>4.54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19.2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1.93</v>
      </c>
      <c r="K51" s="202">
        <v>0.97</v>
      </c>
      <c r="L51" s="202">
        <v>259.75</v>
      </c>
      <c r="M51" s="202">
        <v>25.77</v>
      </c>
      <c r="N51" s="202">
        <v>34.99</v>
      </c>
      <c r="O51" s="202">
        <v>0</v>
      </c>
      <c r="P51" s="202">
        <v>40.880000000000003</v>
      </c>
      <c r="Q51" s="202">
        <v>1.93</v>
      </c>
      <c r="R51" s="202">
        <v>3.86</v>
      </c>
      <c r="S51" s="202">
        <v>1.93</v>
      </c>
      <c r="T51" s="202">
        <v>0</v>
      </c>
      <c r="U51" s="202">
        <v>51.32</v>
      </c>
      <c r="V51" s="202">
        <v>0</v>
      </c>
      <c r="W51" s="202">
        <v>1.61</v>
      </c>
      <c r="X51" s="202">
        <v>43.7</v>
      </c>
      <c r="Y51" s="202">
        <v>0</v>
      </c>
      <c r="Z51" s="202">
        <v>28.97</v>
      </c>
      <c r="AA51" s="202">
        <v>0</v>
      </c>
      <c r="AB51" s="202">
        <v>0</v>
      </c>
      <c r="AC51" s="202">
        <v>11.23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17.62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19.2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1.93</v>
      </c>
      <c r="K52" s="202">
        <v>0.97</v>
      </c>
      <c r="L52" s="202">
        <v>259.75</v>
      </c>
      <c r="M52" s="202">
        <v>25.77</v>
      </c>
      <c r="N52" s="202">
        <v>34.99</v>
      </c>
      <c r="O52" s="202">
        <v>0</v>
      </c>
      <c r="P52" s="202">
        <v>40.880000000000003</v>
      </c>
      <c r="Q52" s="202">
        <v>1.93</v>
      </c>
      <c r="R52" s="202">
        <v>3.86</v>
      </c>
      <c r="S52" s="202">
        <v>1.93</v>
      </c>
      <c r="T52" s="202">
        <v>0</v>
      </c>
      <c r="U52" s="202">
        <v>51.32</v>
      </c>
      <c r="V52" s="202">
        <v>0</v>
      </c>
      <c r="W52" s="202">
        <v>1.61</v>
      </c>
      <c r="X52" s="202">
        <v>43.7</v>
      </c>
      <c r="Y52" s="202">
        <v>0</v>
      </c>
      <c r="Z52" s="202">
        <v>28.97</v>
      </c>
      <c r="AA52" s="202">
        <v>0</v>
      </c>
      <c r="AB52" s="202">
        <v>0</v>
      </c>
      <c r="AC52" s="202">
        <v>11.23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6.75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19.2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1.93</v>
      </c>
      <c r="K53" s="202">
        <v>0.97</v>
      </c>
      <c r="L53" s="202">
        <v>259.75</v>
      </c>
      <c r="M53" s="202">
        <v>25.77</v>
      </c>
      <c r="N53" s="202">
        <v>34.99</v>
      </c>
      <c r="O53" s="202">
        <v>0</v>
      </c>
      <c r="P53" s="202">
        <v>40.880000000000003</v>
      </c>
      <c r="Q53" s="202">
        <v>1.93</v>
      </c>
      <c r="R53" s="202">
        <v>3.86</v>
      </c>
      <c r="S53" s="202">
        <v>1.93</v>
      </c>
      <c r="T53" s="202">
        <v>0</v>
      </c>
      <c r="U53" s="202">
        <v>51.32</v>
      </c>
      <c r="V53" s="202">
        <v>0</v>
      </c>
      <c r="W53" s="202">
        <v>1.61</v>
      </c>
      <c r="X53" s="202">
        <v>43.7</v>
      </c>
      <c r="Y53" s="202">
        <v>0</v>
      </c>
      <c r="Z53" s="202">
        <v>28.97</v>
      </c>
      <c r="AA53" s="202">
        <v>0</v>
      </c>
      <c r="AB53" s="202">
        <v>0</v>
      </c>
      <c r="AC53" s="202">
        <v>11.23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6.75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19.2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1.93</v>
      </c>
      <c r="K54" s="202">
        <v>0.97</v>
      </c>
      <c r="L54" s="202">
        <v>259.75</v>
      </c>
      <c r="M54" s="202">
        <v>25.77</v>
      </c>
      <c r="N54" s="202">
        <v>34.99</v>
      </c>
      <c r="O54" s="202">
        <v>0</v>
      </c>
      <c r="P54" s="202">
        <v>40.880000000000003</v>
      </c>
      <c r="Q54" s="202">
        <v>1.93</v>
      </c>
      <c r="R54" s="202">
        <v>3.86</v>
      </c>
      <c r="S54" s="202">
        <v>1.93</v>
      </c>
      <c r="T54" s="202">
        <v>0</v>
      </c>
      <c r="U54" s="202">
        <v>51.32</v>
      </c>
      <c r="V54" s="202">
        <v>0</v>
      </c>
      <c r="W54" s="202">
        <v>1.61</v>
      </c>
      <c r="X54" s="202">
        <v>43.7</v>
      </c>
      <c r="Y54" s="202">
        <v>0</v>
      </c>
      <c r="Z54" s="202">
        <v>28.97</v>
      </c>
      <c r="AA54" s="202">
        <v>0</v>
      </c>
      <c r="AB54" s="202">
        <v>0</v>
      </c>
      <c r="AC54" s="202">
        <v>11.23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3.86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19.2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1.93</v>
      </c>
      <c r="K55" s="202">
        <v>0.97</v>
      </c>
      <c r="L55" s="202">
        <v>259.75</v>
      </c>
      <c r="M55" s="202">
        <v>25.77</v>
      </c>
      <c r="N55" s="202">
        <v>34.99</v>
      </c>
      <c r="O55" s="202">
        <v>0</v>
      </c>
      <c r="P55" s="202">
        <v>40.880000000000003</v>
      </c>
      <c r="Q55" s="202">
        <v>1.93</v>
      </c>
      <c r="R55" s="202">
        <v>3.86</v>
      </c>
      <c r="S55" s="202">
        <v>1.93</v>
      </c>
      <c r="T55" s="202">
        <v>0</v>
      </c>
      <c r="U55" s="202">
        <v>51.32</v>
      </c>
      <c r="V55" s="202">
        <v>0</v>
      </c>
      <c r="W55" s="202">
        <v>1.61</v>
      </c>
      <c r="X55" s="202">
        <v>43.7</v>
      </c>
      <c r="Y55" s="202">
        <v>0</v>
      </c>
      <c r="Z55" s="202">
        <v>28.97</v>
      </c>
      <c r="AA55" s="202">
        <v>0</v>
      </c>
      <c r="AB55" s="202">
        <v>0</v>
      </c>
      <c r="AC55" s="202">
        <v>10.89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3.86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19.2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1.93</v>
      </c>
      <c r="K56" s="202">
        <v>0.97</v>
      </c>
      <c r="L56" s="202">
        <v>259.75</v>
      </c>
      <c r="M56" s="202">
        <v>25.77</v>
      </c>
      <c r="N56" s="202">
        <v>34.99</v>
      </c>
      <c r="O56" s="202">
        <v>0</v>
      </c>
      <c r="P56" s="202">
        <v>40.880000000000003</v>
      </c>
      <c r="Q56" s="202">
        <v>1.93</v>
      </c>
      <c r="R56" s="202">
        <v>3.86</v>
      </c>
      <c r="S56" s="202">
        <v>1.93</v>
      </c>
      <c r="T56" s="202">
        <v>0</v>
      </c>
      <c r="U56" s="202">
        <v>51.32</v>
      </c>
      <c r="V56" s="202">
        <v>0</v>
      </c>
      <c r="W56" s="202">
        <v>1.61</v>
      </c>
      <c r="X56" s="202">
        <v>43.7</v>
      </c>
      <c r="Y56" s="202">
        <v>0</v>
      </c>
      <c r="Z56" s="202">
        <v>28.97</v>
      </c>
      <c r="AA56" s="202">
        <v>0</v>
      </c>
      <c r="AB56" s="202">
        <v>0</v>
      </c>
      <c r="AC56" s="202">
        <v>10.89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3.86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19.2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1.93</v>
      </c>
      <c r="K57" s="202">
        <v>0.97</v>
      </c>
      <c r="L57" s="202">
        <v>259.75</v>
      </c>
      <c r="M57" s="202">
        <v>25.77</v>
      </c>
      <c r="N57" s="202">
        <v>34.99</v>
      </c>
      <c r="O57" s="202">
        <v>0</v>
      </c>
      <c r="P57" s="202">
        <v>40.880000000000003</v>
      </c>
      <c r="Q57" s="202">
        <v>1.93</v>
      </c>
      <c r="R57" s="202">
        <v>3.86</v>
      </c>
      <c r="S57" s="202">
        <v>1.93</v>
      </c>
      <c r="T57" s="202">
        <v>0</v>
      </c>
      <c r="U57" s="202">
        <v>51.32</v>
      </c>
      <c r="V57" s="202">
        <v>0</v>
      </c>
      <c r="W57" s="202">
        <v>1.61</v>
      </c>
      <c r="X57" s="202">
        <v>43.7</v>
      </c>
      <c r="Y57" s="202">
        <v>0</v>
      </c>
      <c r="Z57" s="202">
        <v>28.97</v>
      </c>
      <c r="AA57" s="202">
        <v>0</v>
      </c>
      <c r="AB57" s="202">
        <v>0</v>
      </c>
      <c r="AC57" s="202">
        <v>8.5299999999999994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3.86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19.2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1.93</v>
      </c>
      <c r="K58" s="202">
        <v>0.97</v>
      </c>
      <c r="L58" s="202">
        <v>259.75</v>
      </c>
      <c r="M58" s="202">
        <v>25.77</v>
      </c>
      <c r="N58" s="202">
        <v>34.99</v>
      </c>
      <c r="O58" s="202">
        <v>0</v>
      </c>
      <c r="P58" s="202">
        <v>40.880000000000003</v>
      </c>
      <c r="Q58" s="202">
        <v>1.93</v>
      </c>
      <c r="R58" s="202">
        <v>3.86</v>
      </c>
      <c r="S58" s="202">
        <v>1.93</v>
      </c>
      <c r="T58" s="202">
        <v>0</v>
      </c>
      <c r="U58" s="202">
        <v>51.32</v>
      </c>
      <c r="V58" s="202">
        <v>0</v>
      </c>
      <c r="W58" s="202">
        <v>1.61</v>
      </c>
      <c r="X58" s="202">
        <v>43.7</v>
      </c>
      <c r="Y58" s="202">
        <v>0</v>
      </c>
      <c r="Z58" s="202">
        <v>28.97</v>
      </c>
      <c r="AA58" s="202">
        <v>0</v>
      </c>
      <c r="AB58" s="202">
        <v>0</v>
      </c>
      <c r="AC58" s="202">
        <v>8.5299999999999994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3.86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19.2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1.93</v>
      </c>
      <c r="K59" s="202">
        <v>0.97</v>
      </c>
      <c r="L59" s="202">
        <v>259.75</v>
      </c>
      <c r="M59" s="202">
        <v>25.77</v>
      </c>
      <c r="N59" s="202">
        <v>34.99</v>
      </c>
      <c r="O59" s="202">
        <v>0</v>
      </c>
      <c r="P59" s="202">
        <v>40.880000000000003</v>
      </c>
      <c r="Q59" s="202">
        <v>1.93</v>
      </c>
      <c r="R59" s="202">
        <v>3.86</v>
      </c>
      <c r="S59" s="202">
        <v>1.93</v>
      </c>
      <c r="T59" s="202">
        <v>0</v>
      </c>
      <c r="U59" s="202">
        <v>51.32</v>
      </c>
      <c r="V59" s="202">
        <v>0</v>
      </c>
      <c r="W59" s="202">
        <v>1.61</v>
      </c>
      <c r="X59" s="202">
        <v>43.7</v>
      </c>
      <c r="Y59" s="202">
        <v>0</v>
      </c>
      <c r="Z59" s="202">
        <v>28.97</v>
      </c>
      <c r="AA59" s="202">
        <v>0</v>
      </c>
      <c r="AB59" s="202">
        <v>0</v>
      </c>
      <c r="AC59" s="202">
        <v>8.5299999999999994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3.86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19.2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1.93</v>
      </c>
      <c r="K60" s="202">
        <v>0.97</v>
      </c>
      <c r="L60" s="202">
        <v>259.75</v>
      </c>
      <c r="M60" s="202">
        <v>25.77</v>
      </c>
      <c r="N60" s="202">
        <v>34.99</v>
      </c>
      <c r="O60" s="202">
        <v>0</v>
      </c>
      <c r="P60" s="202">
        <v>40.880000000000003</v>
      </c>
      <c r="Q60" s="202">
        <v>1.93</v>
      </c>
      <c r="R60" s="202">
        <v>3.86</v>
      </c>
      <c r="S60" s="202">
        <v>1.93</v>
      </c>
      <c r="T60" s="202">
        <v>0</v>
      </c>
      <c r="U60" s="202">
        <v>51.32</v>
      </c>
      <c r="V60" s="202">
        <v>0</v>
      </c>
      <c r="W60" s="202">
        <v>1.61</v>
      </c>
      <c r="X60" s="202">
        <v>43.7</v>
      </c>
      <c r="Y60" s="202">
        <v>0</v>
      </c>
      <c r="Z60" s="202">
        <v>28.97</v>
      </c>
      <c r="AA60" s="202">
        <v>0</v>
      </c>
      <c r="AB60" s="202">
        <v>0</v>
      </c>
      <c r="AC60" s="202">
        <v>8.5299999999999994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3.86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19.2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1.93</v>
      </c>
      <c r="K61" s="202">
        <v>0.97</v>
      </c>
      <c r="L61" s="202">
        <v>259.75</v>
      </c>
      <c r="M61" s="202">
        <v>21.92</v>
      </c>
      <c r="N61" s="202">
        <v>34.99</v>
      </c>
      <c r="O61" s="202">
        <v>0</v>
      </c>
      <c r="P61" s="202">
        <v>40.880000000000003</v>
      </c>
      <c r="Q61" s="202">
        <v>1.86</v>
      </c>
      <c r="R61" s="202">
        <v>3.73</v>
      </c>
      <c r="S61" s="202">
        <v>1.86</v>
      </c>
      <c r="T61" s="202">
        <v>0</v>
      </c>
      <c r="U61" s="202">
        <v>51.32</v>
      </c>
      <c r="V61" s="202">
        <v>0</v>
      </c>
      <c r="W61" s="202">
        <v>12.59</v>
      </c>
      <c r="X61" s="202">
        <v>43.7</v>
      </c>
      <c r="Y61" s="202">
        <v>0</v>
      </c>
      <c r="Z61" s="202">
        <v>28.97</v>
      </c>
      <c r="AA61" s="202">
        <v>0</v>
      </c>
      <c r="AB61" s="202">
        <v>0</v>
      </c>
      <c r="AC61" s="202">
        <v>8.5299999999999994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3.86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19.2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1.93</v>
      </c>
      <c r="K62" s="202">
        <v>0.97</v>
      </c>
      <c r="L62" s="202">
        <v>259.75</v>
      </c>
      <c r="M62" s="202">
        <v>20.74</v>
      </c>
      <c r="N62" s="202">
        <v>34.99</v>
      </c>
      <c r="O62" s="202">
        <v>0</v>
      </c>
      <c r="P62" s="202">
        <v>40.880000000000003</v>
      </c>
      <c r="Q62" s="202">
        <v>6.21</v>
      </c>
      <c r="R62" s="202">
        <v>9.9499999999999993</v>
      </c>
      <c r="S62" s="202">
        <v>7.82</v>
      </c>
      <c r="T62" s="202">
        <v>0</v>
      </c>
      <c r="U62" s="202">
        <v>51.32</v>
      </c>
      <c r="V62" s="202">
        <v>6.14</v>
      </c>
      <c r="W62" s="202">
        <v>12.59</v>
      </c>
      <c r="X62" s="202">
        <v>43.7</v>
      </c>
      <c r="Y62" s="202">
        <v>0</v>
      </c>
      <c r="Z62" s="202">
        <v>75.02</v>
      </c>
      <c r="AA62" s="202">
        <v>0</v>
      </c>
      <c r="AB62" s="202">
        <v>0</v>
      </c>
      <c r="AC62" s="202">
        <v>9.51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4.58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19.2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1.93</v>
      </c>
      <c r="K63" s="202">
        <v>2.85</v>
      </c>
      <c r="L63" s="202">
        <v>445.07</v>
      </c>
      <c r="M63" s="202">
        <v>20.74</v>
      </c>
      <c r="N63" s="202">
        <v>34.99</v>
      </c>
      <c r="O63" s="202">
        <v>0</v>
      </c>
      <c r="P63" s="202">
        <v>40.880000000000003</v>
      </c>
      <c r="Q63" s="202">
        <v>6.46</v>
      </c>
      <c r="R63" s="202">
        <v>9.9499999999999993</v>
      </c>
      <c r="S63" s="202">
        <v>7.82</v>
      </c>
      <c r="T63" s="202">
        <v>0</v>
      </c>
      <c r="U63" s="202">
        <v>51.32</v>
      </c>
      <c r="V63" s="202">
        <v>6.14</v>
      </c>
      <c r="W63" s="202">
        <v>12.59</v>
      </c>
      <c r="X63" s="202">
        <v>43.7</v>
      </c>
      <c r="Y63" s="202">
        <v>0</v>
      </c>
      <c r="Z63" s="202">
        <v>75.02</v>
      </c>
      <c r="AA63" s="202">
        <v>0</v>
      </c>
      <c r="AB63" s="202">
        <v>0</v>
      </c>
      <c r="AC63" s="202">
        <v>7.98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2.79</v>
      </c>
      <c r="AJ63" s="202">
        <v>0</v>
      </c>
      <c r="AK63" s="202">
        <v>69.599999999999994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19.2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1.93</v>
      </c>
      <c r="K64" s="202">
        <v>2.85</v>
      </c>
      <c r="L64" s="202">
        <v>445.07</v>
      </c>
      <c r="M64" s="202">
        <v>20.74</v>
      </c>
      <c r="N64" s="202">
        <v>34.99</v>
      </c>
      <c r="O64" s="202">
        <v>0</v>
      </c>
      <c r="P64" s="202">
        <v>40.880000000000003</v>
      </c>
      <c r="Q64" s="202">
        <v>6.46</v>
      </c>
      <c r="R64" s="202">
        <v>9.9499999999999993</v>
      </c>
      <c r="S64" s="202">
        <v>7.82</v>
      </c>
      <c r="T64" s="202">
        <v>0</v>
      </c>
      <c r="U64" s="202">
        <v>51.32</v>
      </c>
      <c r="V64" s="202">
        <v>6.14</v>
      </c>
      <c r="W64" s="202">
        <v>12.59</v>
      </c>
      <c r="X64" s="202">
        <v>43.7</v>
      </c>
      <c r="Y64" s="202">
        <v>0</v>
      </c>
      <c r="Z64" s="202">
        <v>75.02</v>
      </c>
      <c r="AA64" s="202">
        <v>0</v>
      </c>
      <c r="AB64" s="202">
        <v>0</v>
      </c>
      <c r="AC64" s="202">
        <v>7.98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2.79</v>
      </c>
      <c r="AJ64" s="202">
        <v>0</v>
      </c>
      <c r="AK64" s="202">
        <v>69.599999999999994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19.2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1.93</v>
      </c>
      <c r="K65" s="202">
        <v>2.85</v>
      </c>
      <c r="L65" s="202">
        <v>445.07</v>
      </c>
      <c r="M65" s="202">
        <v>20.74</v>
      </c>
      <c r="N65" s="202">
        <v>34.99</v>
      </c>
      <c r="O65" s="202">
        <v>0</v>
      </c>
      <c r="P65" s="202">
        <v>40.880000000000003</v>
      </c>
      <c r="Q65" s="202">
        <v>6.46</v>
      </c>
      <c r="R65" s="202">
        <v>9.9499999999999993</v>
      </c>
      <c r="S65" s="202">
        <v>7.82</v>
      </c>
      <c r="T65" s="202">
        <v>0</v>
      </c>
      <c r="U65" s="202">
        <v>51.32</v>
      </c>
      <c r="V65" s="202">
        <v>6.14</v>
      </c>
      <c r="W65" s="202">
        <v>12.59</v>
      </c>
      <c r="X65" s="202">
        <v>43.7</v>
      </c>
      <c r="Y65" s="202">
        <v>0</v>
      </c>
      <c r="Z65" s="202">
        <v>75.02</v>
      </c>
      <c r="AA65" s="202">
        <v>0</v>
      </c>
      <c r="AB65" s="202">
        <v>0</v>
      </c>
      <c r="AC65" s="202">
        <v>7.98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27.96</v>
      </c>
      <c r="AJ65" s="202">
        <v>0</v>
      </c>
      <c r="AK65" s="202">
        <v>69.599999999999994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19.2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1.93</v>
      </c>
      <c r="K66" s="202">
        <v>2.85</v>
      </c>
      <c r="L66" s="202">
        <v>445.07</v>
      </c>
      <c r="M66" s="202">
        <v>20.74</v>
      </c>
      <c r="N66" s="202">
        <v>34.99</v>
      </c>
      <c r="O66" s="202">
        <v>0</v>
      </c>
      <c r="P66" s="202">
        <v>40.880000000000003</v>
      </c>
      <c r="Q66" s="202">
        <v>6.46</v>
      </c>
      <c r="R66" s="202">
        <v>9.9499999999999993</v>
      </c>
      <c r="S66" s="202">
        <v>7.82</v>
      </c>
      <c r="T66" s="202">
        <v>0</v>
      </c>
      <c r="U66" s="202">
        <v>51.32</v>
      </c>
      <c r="V66" s="202">
        <v>6.14</v>
      </c>
      <c r="W66" s="202">
        <v>12.59</v>
      </c>
      <c r="X66" s="202">
        <v>43.7</v>
      </c>
      <c r="Y66" s="202">
        <v>0</v>
      </c>
      <c r="Z66" s="202">
        <v>75.02</v>
      </c>
      <c r="AA66" s="202">
        <v>0</v>
      </c>
      <c r="AB66" s="202">
        <v>0</v>
      </c>
      <c r="AC66" s="202">
        <v>7.98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27.96</v>
      </c>
      <c r="AJ66" s="202">
        <v>0</v>
      </c>
      <c r="AK66" s="202">
        <v>69.599999999999994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19.2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1.93</v>
      </c>
      <c r="K67" s="202">
        <v>2.85</v>
      </c>
      <c r="L67" s="202">
        <v>445.07</v>
      </c>
      <c r="M67" s="202">
        <v>20.74</v>
      </c>
      <c r="N67" s="202">
        <v>34.99</v>
      </c>
      <c r="O67" s="202">
        <v>0</v>
      </c>
      <c r="P67" s="202">
        <v>40.880000000000003</v>
      </c>
      <c r="Q67" s="202">
        <v>6.46</v>
      </c>
      <c r="R67" s="202">
        <v>9.9499999999999993</v>
      </c>
      <c r="S67" s="202">
        <v>7.82</v>
      </c>
      <c r="T67" s="202">
        <v>0</v>
      </c>
      <c r="U67" s="202">
        <v>51.32</v>
      </c>
      <c r="V67" s="202">
        <v>6.14</v>
      </c>
      <c r="W67" s="202">
        <v>12.59</v>
      </c>
      <c r="X67" s="202">
        <v>43.7</v>
      </c>
      <c r="Y67" s="202">
        <v>0</v>
      </c>
      <c r="Z67" s="202">
        <v>75.02</v>
      </c>
      <c r="AA67" s="202">
        <v>0</v>
      </c>
      <c r="AB67" s="202">
        <v>0</v>
      </c>
      <c r="AC67" s="202">
        <v>7.98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27.96</v>
      </c>
      <c r="AJ67" s="202">
        <v>0</v>
      </c>
      <c r="AK67" s="202">
        <v>69.599999999999994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19.2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1.93</v>
      </c>
      <c r="K68" s="202">
        <v>2.85</v>
      </c>
      <c r="L68" s="202">
        <v>445.07</v>
      </c>
      <c r="M68" s="202">
        <v>20.74</v>
      </c>
      <c r="N68" s="202">
        <v>34.99</v>
      </c>
      <c r="O68" s="202">
        <v>0</v>
      </c>
      <c r="P68" s="202">
        <v>40.880000000000003</v>
      </c>
      <c r="Q68" s="202">
        <v>6.46</v>
      </c>
      <c r="R68" s="202">
        <v>9.9499999999999993</v>
      </c>
      <c r="S68" s="202">
        <v>7.82</v>
      </c>
      <c r="T68" s="202">
        <v>0</v>
      </c>
      <c r="U68" s="202">
        <v>51.32</v>
      </c>
      <c r="V68" s="202">
        <v>6.14</v>
      </c>
      <c r="W68" s="202">
        <v>12.59</v>
      </c>
      <c r="X68" s="202">
        <v>43.7</v>
      </c>
      <c r="Y68" s="202">
        <v>0</v>
      </c>
      <c r="Z68" s="202">
        <v>75.02</v>
      </c>
      <c r="AA68" s="202">
        <v>0</v>
      </c>
      <c r="AB68" s="202">
        <v>0</v>
      </c>
      <c r="AC68" s="202">
        <v>7.98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27.96</v>
      </c>
      <c r="AJ68" s="202">
        <v>0</v>
      </c>
      <c r="AK68" s="202">
        <v>69.599999999999994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19.2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1.93</v>
      </c>
      <c r="K69" s="202">
        <v>2.85</v>
      </c>
      <c r="L69" s="202">
        <v>445.07</v>
      </c>
      <c r="M69" s="202">
        <v>20.74</v>
      </c>
      <c r="N69" s="202">
        <v>34.99</v>
      </c>
      <c r="O69" s="202">
        <v>0</v>
      </c>
      <c r="P69" s="202">
        <v>40.880000000000003</v>
      </c>
      <c r="Q69" s="202">
        <v>6.46</v>
      </c>
      <c r="R69" s="202">
        <v>9.9499999999999993</v>
      </c>
      <c r="S69" s="202">
        <v>7.82</v>
      </c>
      <c r="T69" s="202">
        <v>0</v>
      </c>
      <c r="U69" s="202">
        <v>51.32</v>
      </c>
      <c r="V69" s="202">
        <v>6.14</v>
      </c>
      <c r="W69" s="202">
        <v>12.59</v>
      </c>
      <c r="X69" s="202">
        <v>43.7</v>
      </c>
      <c r="Y69" s="202">
        <v>0</v>
      </c>
      <c r="Z69" s="202">
        <v>75.02</v>
      </c>
      <c r="AA69" s="202">
        <v>0</v>
      </c>
      <c r="AB69" s="202">
        <v>0</v>
      </c>
      <c r="AC69" s="202">
        <v>7.98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27.96</v>
      </c>
      <c r="AJ69" s="202">
        <v>0</v>
      </c>
      <c r="AK69" s="202">
        <v>69.599999999999994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1.93</v>
      </c>
      <c r="K70" s="202">
        <v>2.85</v>
      </c>
      <c r="L70" s="202">
        <v>445.07</v>
      </c>
      <c r="M70" s="202">
        <v>20.74</v>
      </c>
      <c r="N70" s="202">
        <v>34.99</v>
      </c>
      <c r="O70" s="202">
        <v>0</v>
      </c>
      <c r="P70" s="202">
        <v>40.880000000000003</v>
      </c>
      <c r="Q70" s="202">
        <v>6.46</v>
      </c>
      <c r="R70" s="202">
        <v>9.9499999999999993</v>
      </c>
      <c r="S70" s="202">
        <v>7.82</v>
      </c>
      <c r="T70" s="202">
        <v>0</v>
      </c>
      <c r="U70" s="202">
        <v>51.32</v>
      </c>
      <c r="V70" s="202">
        <v>6.14</v>
      </c>
      <c r="W70" s="202">
        <v>12.59</v>
      </c>
      <c r="X70" s="202">
        <v>43.7</v>
      </c>
      <c r="Y70" s="202">
        <v>0</v>
      </c>
      <c r="Z70" s="202">
        <v>75.02</v>
      </c>
      <c r="AA70" s="202">
        <v>0</v>
      </c>
      <c r="AB70" s="202">
        <v>0</v>
      </c>
      <c r="AC70" s="202">
        <v>7.98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27.96</v>
      </c>
      <c r="AJ70" s="202">
        <v>0</v>
      </c>
      <c r="AK70" s="202">
        <v>69.599999999999994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10.67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1.93</v>
      </c>
      <c r="K71" s="202">
        <v>2.85</v>
      </c>
      <c r="L71" s="202">
        <v>445.07</v>
      </c>
      <c r="M71" s="202">
        <v>20.74</v>
      </c>
      <c r="N71" s="202">
        <v>34.99</v>
      </c>
      <c r="O71" s="202">
        <v>0</v>
      </c>
      <c r="P71" s="202">
        <v>40.880000000000003</v>
      </c>
      <c r="Q71" s="202">
        <v>6.46</v>
      </c>
      <c r="R71" s="202">
        <v>9.9499999999999993</v>
      </c>
      <c r="S71" s="202">
        <v>7.82</v>
      </c>
      <c r="T71" s="202">
        <v>0</v>
      </c>
      <c r="U71" s="202">
        <v>51.32</v>
      </c>
      <c r="V71" s="202">
        <v>6.14</v>
      </c>
      <c r="W71" s="202">
        <v>12.59</v>
      </c>
      <c r="X71" s="202">
        <v>43.7</v>
      </c>
      <c r="Y71" s="202">
        <v>0</v>
      </c>
      <c r="Z71" s="202">
        <v>75.02</v>
      </c>
      <c r="AA71" s="202">
        <v>0</v>
      </c>
      <c r="AB71" s="202">
        <v>0</v>
      </c>
      <c r="AC71" s="202">
        <v>8.23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27.96</v>
      </c>
      <c r="AJ71" s="202">
        <v>0</v>
      </c>
      <c r="AK71" s="202">
        <v>69.599999999999994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7.22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1.93</v>
      </c>
      <c r="K72" s="202">
        <v>2.85</v>
      </c>
      <c r="L72" s="202">
        <v>445.07</v>
      </c>
      <c r="M72" s="202">
        <v>20.74</v>
      </c>
      <c r="N72" s="202">
        <v>34.99</v>
      </c>
      <c r="O72" s="202">
        <v>0</v>
      </c>
      <c r="P72" s="202">
        <v>40.880000000000003</v>
      </c>
      <c r="Q72" s="202">
        <v>6.46</v>
      </c>
      <c r="R72" s="202">
        <v>9.9499999999999993</v>
      </c>
      <c r="S72" s="202">
        <v>7.82</v>
      </c>
      <c r="T72" s="202">
        <v>0</v>
      </c>
      <c r="U72" s="202">
        <v>51.32</v>
      </c>
      <c r="V72" s="202">
        <v>6.14</v>
      </c>
      <c r="W72" s="202">
        <v>12.59</v>
      </c>
      <c r="X72" s="202">
        <v>43.7</v>
      </c>
      <c r="Y72" s="202">
        <v>0</v>
      </c>
      <c r="Z72" s="202">
        <v>75.02</v>
      </c>
      <c r="AA72" s="202">
        <v>0</v>
      </c>
      <c r="AB72" s="202">
        <v>0</v>
      </c>
      <c r="AC72" s="202">
        <v>8.23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27.96</v>
      </c>
      <c r="AJ72" s="202">
        <v>0</v>
      </c>
      <c r="AK72" s="202">
        <v>69.599999999999994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5.04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9.59</v>
      </c>
      <c r="H73" s="202">
        <v>0</v>
      </c>
      <c r="I73" s="202">
        <v>0</v>
      </c>
      <c r="J73" s="202">
        <v>1.93</v>
      </c>
      <c r="K73" s="202">
        <v>2.85</v>
      </c>
      <c r="L73" s="202">
        <v>445.07</v>
      </c>
      <c r="M73" s="202">
        <v>20.74</v>
      </c>
      <c r="N73" s="202">
        <v>34.99</v>
      </c>
      <c r="O73" s="202">
        <v>0</v>
      </c>
      <c r="P73" s="202">
        <v>40.880000000000003</v>
      </c>
      <c r="Q73" s="202">
        <v>5.76</v>
      </c>
      <c r="R73" s="202">
        <v>9.9499999999999993</v>
      </c>
      <c r="S73" s="202">
        <v>7.82</v>
      </c>
      <c r="T73" s="202">
        <v>0</v>
      </c>
      <c r="U73" s="202">
        <v>51.69</v>
      </c>
      <c r="V73" s="202">
        <v>6.14</v>
      </c>
      <c r="W73" s="202">
        <v>12.59</v>
      </c>
      <c r="X73" s="202">
        <v>43.7</v>
      </c>
      <c r="Y73" s="202">
        <v>0</v>
      </c>
      <c r="Z73" s="202">
        <v>75.02</v>
      </c>
      <c r="AA73" s="202">
        <v>0</v>
      </c>
      <c r="AB73" s="202">
        <v>0</v>
      </c>
      <c r="AC73" s="202">
        <v>8.23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27.96</v>
      </c>
      <c r="AJ73" s="202">
        <v>0</v>
      </c>
      <c r="AK73" s="202">
        <v>64.16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3.82</v>
      </c>
      <c r="H74" s="202">
        <v>0</v>
      </c>
      <c r="I74" s="202">
        <v>0</v>
      </c>
      <c r="J74" s="202">
        <v>1.93</v>
      </c>
      <c r="K74" s="202">
        <v>2.85</v>
      </c>
      <c r="L74" s="202">
        <v>445.07</v>
      </c>
      <c r="M74" s="202">
        <v>20.74</v>
      </c>
      <c r="N74" s="202">
        <v>34.99</v>
      </c>
      <c r="O74" s="202">
        <v>0</v>
      </c>
      <c r="P74" s="202">
        <v>40.880000000000003</v>
      </c>
      <c r="Q74" s="202">
        <v>5.58</v>
      </c>
      <c r="R74" s="202">
        <v>9.9499999999999993</v>
      </c>
      <c r="S74" s="202">
        <v>7.82</v>
      </c>
      <c r="T74" s="202">
        <v>0</v>
      </c>
      <c r="U74" s="202">
        <v>51.69</v>
      </c>
      <c r="V74" s="202">
        <v>6.14</v>
      </c>
      <c r="W74" s="202">
        <v>12.59</v>
      </c>
      <c r="X74" s="202">
        <v>43.7</v>
      </c>
      <c r="Y74" s="202">
        <v>0</v>
      </c>
      <c r="Z74" s="202">
        <v>75.02</v>
      </c>
      <c r="AA74" s="202">
        <v>0</v>
      </c>
      <c r="AB74" s="202">
        <v>0</v>
      </c>
      <c r="AC74" s="202">
        <v>8.23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27.96</v>
      </c>
      <c r="AJ74" s="202">
        <v>0</v>
      </c>
      <c r="AK74" s="202">
        <v>64.16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0.05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1.2</v>
      </c>
      <c r="H75" s="202">
        <v>0</v>
      </c>
      <c r="I75" s="202">
        <v>0</v>
      </c>
      <c r="J75" s="202">
        <v>1.93</v>
      </c>
      <c r="K75" s="202">
        <v>2.85</v>
      </c>
      <c r="L75" s="202">
        <v>445.07</v>
      </c>
      <c r="M75" s="202">
        <v>22.22</v>
      </c>
      <c r="N75" s="202">
        <v>34.99</v>
      </c>
      <c r="O75" s="202">
        <v>0</v>
      </c>
      <c r="P75" s="202">
        <v>40.880000000000003</v>
      </c>
      <c r="Q75" s="202">
        <v>5.58</v>
      </c>
      <c r="R75" s="202">
        <v>9.9499999999999993</v>
      </c>
      <c r="S75" s="202">
        <v>7.82</v>
      </c>
      <c r="T75" s="202">
        <v>0</v>
      </c>
      <c r="U75" s="202">
        <v>51.69</v>
      </c>
      <c r="V75" s="202">
        <v>6.14</v>
      </c>
      <c r="W75" s="202">
        <v>12.59</v>
      </c>
      <c r="X75" s="202">
        <v>43.7</v>
      </c>
      <c r="Y75" s="202">
        <v>0</v>
      </c>
      <c r="Z75" s="202">
        <v>75.02</v>
      </c>
      <c r="AA75" s="202">
        <v>0</v>
      </c>
      <c r="AB75" s="202">
        <v>0</v>
      </c>
      <c r="AC75" s="202">
        <v>8.23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27.96</v>
      </c>
      <c r="AJ75" s="202">
        <v>0</v>
      </c>
      <c r="AK75" s="202">
        <v>64.16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0.14000000000000001</v>
      </c>
      <c r="H76" s="202">
        <v>0</v>
      </c>
      <c r="I76" s="202">
        <v>0</v>
      </c>
      <c r="J76" s="202">
        <v>1.93</v>
      </c>
      <c r="K76" s="202">
        <v>2.85</v>
      </c>
      <c r="L76" s="202">
        <v>445.07</v>
      </c>
      <c r="M76" s="202">
        <v>22.22</v>
      </c>
      <c r="N76" s="202">
        <v>34.99</v>
      </c>
      <c r="O76" s="202">
        <v>0</v>
      </c>
      <c r="P76" s="202">
        <v>40.880000000000003</v>
      </c>
      <c r="Q76" s="202">
        <v>5.58</v>
      </c>
      <c r="R76" s="202">
        <v>9.9499999999999993</v>
      </c>
      <c r="S76" s="202">
        <v>7.82</v>
      </c>
      <c r="T76" s="202">
        <v>0</v>
      </c>
      <c r="U76" s="202">
        <v>51.69</v>
      </c>
      <c r="V76" s="202">
        <v>6.14</v>
      </c>
      <c r="W76" s="202">
        <v>12.59</v>
      </c>
      <c r="X76" s="202">
        <v>43.7</v>
      </c>
      <c r="Y76" s="202">
        <v>0</v>
      </c>
      <c r="Z76" s="202">
        <v>75.02</v>
      </c>
      <c r="AA76" s="202">
        <v>0</v>
      </c>
      <c r="AB76" s="202">
        <v>0</v>
      </c>
      <c r="AC76" s="202">
        <v>8.23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27.96</v>
      </c>
      <c r="AJ76" s="202">
        <v>0</v>
      </c>
      <c r="AK76" s="202">
        <v>64.16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1.93</v>
      </c>
      <c r="K77" s="202">
        <v>2.85</v>
      </c>
      <c r="L77" s="202">
        <v>445.07</v>
      </c>
      <c r="M77" s="202">
        <v>22.22</v>
      </c>
      <c r="N77" s="202">
        <v>34.99</v>
      </c>
      <c r="O77" s="202">
        <v>0</v>
      </c>
      <c r="P77" s="202">
        <v>40.880000000000003</v>
      </c>
      <c r="Q77" s="202">
        <v>5.58</v>
      </c>
      <c r="R77" s="202">
        <v>9.9499999999999993</v>
      </c>
      <c r="S77" s="202">
        <v>7.82</v>
      </c>
      <c r="T77" s="202">
        <v>0</v>
      </c>
      <c r="U77" s="202">
        <v>51.69</v>
      </c>
      <c r="V77" s="202">
        <v>6.14</v>
      </c>
      <c r="W77" s="202">
        <v>12.59</v>
      </c>
      <c r="X77" s="202">
        <v>43.7</v>
      </c>
      <c r="Y77" s="202">
        <v>0</v>
      </c>
      <c r="Z77" s="202">
        <v>75.02</v>
      </c>
      <c r="AA77" s="202">
        <v>0</v>
      </c>
      <c r="AB77" s="202">
        <v>0</v>
      </c>
      <c r="AC77" s="202">
        <v>8.23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27.96</v>
      </c>
      <c r="AJ77" s="202">
        <v>0</v>
      </c>
      <c r="AK77" s="202">
        <v>64.16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1.93</v>
      </c>
      <c r="K78" s="202">
        <v>2.85</v>
      </c>
      <c r="L78" s="202">
        <v>445.07</v>
      </c>
      <c r="M78" s="202">
        <v>22.22</v>
      </c>
      <c r="N78" s="202">
        <v>34.99</v>
      </c>
      <c r="O78" s="202">
        <v>0</v>
      </c>
      <c r="P78" s="202">
        <v>40.880000000000003</v>
      </c>
      <c r="Q78" s="202">
        <v>5.58</v>
      </c>
      <c r="R78" s="202">
        <v>9.9499999999999993</v>
      </c>
      <c r="S78" s="202">
        <v>7.82</v>
      </c>
      <c r="T78" s="202">
        <v>0</v>
      </c>
      <c r="U78" s="202">
        <v>51.69</v>
      </c>
      <c r="V78" s="202">
        <v>6.14</v>
      </c>
      <c r="W78" s="202">
        <v>12.59</v>
      </c>
      <c r="X78" s="202">
        <v>43.7</v>
      </c>
      <c r="Y78" s="202">
        <v>0</v>
      </c>
      <c r="Z78" s="202">
        <v>75.02</v>
      </c>
      <c r="AA78" s="202">
        <v>0</v>
      </c>
      <c r="AB78" s="202">
        <v>0</v>
      </c>
      <c r="AC78" s="202">
        <v>8.23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27.96</v>
      </c>
      <c r="AJ78" s="202">
        <v>0</v>
      </c>
      <c r="AK78" s="202">
        <v>64.16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1.93</v>
      </c>
      <c r="K79" s="202">
        <v>2.85</v>
      </c>
      <c r="L79" s="202">
        <v>445.07</v>
      </c>
      <c r="M79" s="202">
        <v>23.7</v>
      </c>
      <c r="N79" s="202">
        <v>34.99</v>
      </c>
      <c r="O79" s="202">
        <v>0</v>
      </c>
      <c r="P79" s="202">
        <v>40.880000000000003</v>
      </c>
      <c r="Q79" s="202">
        <v>5.58</v>
      </c>
      <c r="R79" s="202">
        <v>9.9499999999999993</v>
      </c>
      <c r="S79" s="202">
        <v>7.82</v>
      </c>
      <c r="T79" s="202">
        <v>0</v>
      </c>
      <c r="U79" s="202">
        <v>51.69</v>
      </c>
      <c r="V79" s="202">
        <v>6.14</v>
      </c>
      <c r="W79" s="202">
        <v>12.59</v>
      </c>
      <c r="X79" s="202">
        <v>43.7</v>
      </c>
      <c r="Y79" s="202">
        <v>0</v>
      </c>
      <c r="Z79" s="202">
        <v>75.02</v>
      </c>
      <c r="AA79" s="202">
        <v>0</v>
      </c>
      <c r="AB79" s="202">
        <v>0</v>
      </c>
      <c r="AC79" s="202">
        <v>8.23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27.96</v>
      </c>
      <c r="AJ79" s="202">
        <v>0</v>
      </c>
      <c r="AK79" s="202">
        <v>64.16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1.93</v>
      </c>
      <c r="K80" s="202">
        <v>2.85</v>
      </c>
      <c r="L80" s="202">
        <v>445.07</v>
      </c>
      <c r="M80" s="202">
        <v>23.7</v>
      </c>
      <c r="N80" s="202">
        <v>34.99</v>
      </c>
      <c r="O80" s="202">
        <v>0</v>
      </c>
      <c r="P80" s="202">
        <v>40.880000000000003</v>
      </c>
      <c r="Q80" s="202">
        <v>5.58</v>
      </c>
      <c r="R80" s="202">
        <v>9.9499999999999993</v>
      </c>
      <c r="S80" s="202">
        <v>7.82</v>
      </c>
      <c r="T80" s="202">
        <v>0</v>
      </c>
      <c r="U80" s="202">
        <v>51.69</v>
      </c>
      <c r="V80" s="202">
        <v>6.14</v>
      </c>
      <c r="W80" s="202">
        <v>12.59</v>
      </c>
      <c r="X80" s="202">
        <v>43.7</v>
      </c>
      <c r="Y80" s="202">
        <v>0</v>
      </c>
      <c r="Z80" s="202">
        <v>75.02</v>
      </c>
      <c r="AA80" s="202">
        <v>0</v>
      </c>
      <c r="AB80" s="202">
        <v>0</v>
      </c>
      <c r="AC80" s="202">
        <v>8.23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27.96</v>
      </c>
      <c r="AJ80" s="202">
        <v>0</v>
      </c>
      <c r="AK80" s="202">
        <v>64.16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1.93</v>
      </c>
      <c r="K81" s="202">
        <v>2.85</v>
      </c>
      <c r="L81" s="202">
        <v>445.07</v>
      </c>
      <c r="M81" s="202">
        <v>23.7</v>
      </c>
      <c r="N81" s="202">
        <v>34.99</v>
      </c>
      <c r="O81" s="202">
        <v>0</v>
      </c>
      <c r="P81" s="202">
        <v>40.880000000000003</v>
      </c>
      <c r="Q81" s="202">
        <v>5.58</v>
      </c>
      <c r="R81" s="202">
        <v>9.9499999999999993</v>
      </c>
      <c r="S81" s="202">
        <v>7.82</v>
      </c>
      <c r="T81" s="202">
        <v>0</v>
      </c>
      <c r="U81" s="202">
        <v>51.69</v>
      </c>
      <c r="V81" s="202">
        <v>6.14</v>
      </c>
      <c r="W81" s="202">
        <v>12.59</v>
      </c>
      <c r="X81" s="202">
        <v>43.7</v>
      </c>
      <c r="Y81" s="202">
        <v>0</v>
      </c>
      <c r="Z81" s="202">
        <v>75.02</v>
      </c>
      <c r="AA81" s="202">
        <v>0</v>
      </c>
      <c r="AB81" s="202">
        <v>0</v>
      </c>
      <c r="AC81" s="202">
        <v>8.23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27.96</v>
      </c>
      <c r="AJ81" s="202">
        <v>0</v>
      </c>
      <c r="AK81" s="202">
        <v>64.16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1.93</v>
      </c>
      <c r="K82" s="202">
        <v>2.85</v>
      </c>
      <c r="L82" s="202">
        <v>445.07</v>
      </c>
      <c r="M82" s="202">
        <v>23.7</v>
      </c>
      <c r="N82" s="202">
        <v>34.99</v>
      </c>
      <c r="O82" s="202">
        <v>0</v>
      </c>
      <c r="P82" s="202">
        <v>40.880000000000003</v>
      </c>
      <c r="Q82" s="202">
        <v>5.58</v>
      </c>
      <c r="R82" s="202">
        <v>9.9499999999999993</v>
      </c>
      <c r="S82" s="202">
        <v>7.82</v>
      </c>
      <c r="T82" s="202">
        <v>0</v>
      </c>
      <c r="U82" s="202">
        <v>51.69</v>
      </c>
      <c r="V82" s="202">
        <v>6.14</v>
      </c>
      <c r="W82" s="202">
        <v>12.59</v>
      </c>
      <c r="X82" s="202">
        <v>43.7</v>
      </c>
      <c r="Y82" s="202">
        <v>0</v>
      </c>
      <c r="Z82" s="202">
        <v>75.02</v>
      </c>
      <c r="AA82" s="202">
        <v>0</v>
      </c>
      <c r="AB82" s="202">
        <v>0</v>
      </c>
      <c r="AC82" s="202">
        <v>8.23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27.96</v>
      </c>
      <c r="AJ82" s="202">
        <v>0</v>
      </c>
      <c r="AK82" s="202">
        <v>64.16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1.93</v>
      </c>
      <c r="K83" s="202">
        <v>2.85</v>
      </c>
      <c r="L83" s="202">
        <v>445.07</v>
      </c>
      <c r="M83" s="202">
        <v>23.7</v>
      </c>
      <c r="N83" s="202">
        <v>34.99</v>
      </c>
      <c r="O83" s="202">
        <v>0</v>
      </c>
      <c r="P83" s="202">
        <v>40.880000000000003</v>
      </c>
      <c r="Q83" s="202">
        <v>5.58</v>
      </c>
      <c r="R83" s="202">
        <v>9.9499999999999993</v>
      </c>
      <c r="S83" s="202">
        <v>7.82</v>
      </c>
      <c r="T83" s="202">
        <v>0</v>
      </c>
      <c r="U83" s="202">
        <v>51.69</v>
      </c>
      <c r="V83" s="202">
        <v>6.14</v>
      </c>
      <c r="W83" s="202">
        <v>12.59</v>
      </c>
      <c r="X83" s="202">
        <v>43.7</v>
      </c>
      <c r="Y83" s="202">
        <v>0</v>
      </c>
      <c r="Z83" s="202">
        <v>75.02</v>
      </c>
      <c r="AA83" s="202">
        <v>0</v>
      </c>
      <c r="AB83" s="202">
        <v>0</v>
      </c>
      <c r="AC83" s="202">
        <v>8.23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18.7</v>
      </c>
      <c r="AJ83" s="202">
        <v>0</v>
      </c>
      <c r="AK83" s="202">
        <v>64.16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1.93</v>
      </c>
      <c r="K84" s="202">
        <v>2.85</v>
      </c>
      <c r="L84" s="202">
        <v>445.07</v>
      </c>
      <c r="M84" s="202">
        <v>23.7</v>
      </c>
      <c r="N84" s="202">
        <v>34.99</v>
      </c>
      <c r="O84" s="202">
        <v>0</v>
      </c>
      <c r="P84" s="202">
        <v>40.880000000000003</v>
      </c>
      <c r="Q84" s="202">
        <v>5.58</v>
      </c>
      <c r="R84" s="202">
        <v>9.9499999999999993</v>
      </c>
      <c r="S84" s="202">
        <v>7.82</v>
      </c>
      <c r="T84" s="202">
        <v>0</v>
      </c>
      <c r="U84" s="202">
        <v>51.69</v>
      </c>
      <c r="V84" s="202">
        <v>6.14</v>
      </c>
      <c r="W84" s="202">
        <v>12.59</v>
      </c>
      <c r="X84" s="202">
        <v>43.7</v>
      </c>
      <c r="Y84" s="202">
        <v>0</v>
      </c>
      <c r="Z84" s="202">
        <v>75.02</v>
      </c>
      <c r="AA84" s="202">
        <v>0</v>
      </c>
      <c r="AB84" s="202">
        <v>0</v>
      </c>
      <c r="AC84" s="202">
        <v>8.23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18.7</v>
      </c>
      <c r="AJ84" s="202">
        <v>0</v>
      </c>
      <c r="AK84" s="202">
        <v>64.16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1.93</v>
      </c>
      <c r="K85" s="202">
        <v>2.85</v>
      </c>
      <c r="L85" s="202">
        <v>445.07</v>
      </c>
      <c r="M85" s="202">
        <v>23.7</v>
      </c>
      <c r="N85" s="202">
        <v>34.99</v>
      </c>
      <c r="O85" s="202">
        <v>0</v>
      </c>
      <c r="P85" s="202">
        <v>40.880000000000003</v>
      </c>
      <c r="Q85" s="202">
        <v>5.58</v>
      </c>
      <c r="R85" s="202">
        <v>9.9499999999999993</v>
      </c>
      <c r="S85" s="202">
        <v>7.82</v>
      </c>
      <c r="T85" s="202">
        <v>0</v>
      </c>
      <c r="U85" s="202">
        <v>51.69</v>
      </c>
      <c r="V85" s="202">
        <v>6.14</v>
      </c>
      <c r="W85" s="202">
        <v>12.59</v>
      </c>
      <c r="X85" s="202">
        <v>43.7</v>
      </c>
      <c r="Y85" s="202">
        <v>0</v>
      </c>
      <c r="Z85" s="202">
        <v>75.02</v>
      </c>
      <c r="AA85" s="202">
        <v>0</v>
      </c>
      <c r="AB85" s="202">
        <v>0</v>
      </c>
      <c r="AC85" s="202">
        <v>8.23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14.78</v>
      </c>
      <c r="AJ85" s="202">
        <v>0</v>
      </c>
      <c r="AK85" s="202">
        <v>64.16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1.93</v>
      </c>
      <c r="K86" s="202">
        <v>2.85</v>
      </c>
      <c r="L86" s="202">
        <v>445.07</v>
      </c>
      <c r="M86" s="202">
        <v>23.7</v>
      </c>
      <c r="N86" s="202">
        <v>34.99</v>
      </c>
      <c r="O86" s="202">
        <v>0</v>
      </c>
      <c r="P86" s="202">
        <v>40.880000000000003</v>
      </c>
      <c r="Q86" s="202">
        <v>5.58</v>
      </c>
      <c r="R86" s="202">
        <v>9.9499999999999993</v>
      </c>
      <c r="S86" s="202">
        <v>7.82</v>
      </c>
      <c r="T86" s="202">
        <v>0</v>
      </c>
      <c r="U86" s="202">
        <v>51.69</v>
      </c>
      <c r="V86" s="202">
        <v>6.14</v>
      </c>
      <c r="W86" s="202">
        <v>12.59</v>
      </c>
      <c r="X86" s="202">
        <v>43.7</v>
      </c>
      <c r="Y86" s="202">
        <v>0</v>
      </c>
      <c r="Z86" s="202">
        <v>75.02</v>
      </c>
      <c r="AA86" s="202">
        <v>0</v>
      </c>
      <c r="AB86" s="202">
        <v>0</v>
      </c>
      <c r="AC86" s="202">
        <v>8.23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14.78</v>
      </c>
      <c r="AJ86" s="202">
        <v>0</v>
      </c>
      <c r="AK86" s="202">
        <v>64.16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1.93</v>
      </c>
      <c r="K87" s="202">
        <v>2.85</v>
      </c>
      <c r="L87" s="202">
        <v>445.07</v>
      </c>
      <c r="M87" s="202">
        <v>23.7</v>
      </c>
      <c r="N87" s="202">
        <v>34.99</v>
      </c>
      <c r="O87" s="202">
        <v>0</v>
      </c>
      <c r="P87" s="202">
        <v>40.880000000000003</v>
      </c>
      <c r="Q87" s="202">
        <v>5.58</v>
      </c>
      <c r="R87" s="202">
        <v>9.9499999999999993</v>
      </c>
      <c r="S87" s="202">
        <v>7.82</v>
      </c>
      <c r="T87" s="202">
        <v>0</v>
      </c>
      <c r="U87" s="202">
        <v>51.69</v>
      </c>
      <c r="V87" s="202">
        <v>6.14</v>
      </c>
      <c r="W87" s="202">
        <v>12.59</v>
      </c>
      <c r="X87" s="202">
        <v>43.7</v>
      </c>
      <c r="Y87" s="202">
        <v>0</v>
      </c>
      <c r="Z87" s="202">
        <v>75.02</v>
      </c>
      <c r="AA87" s="202">
        <v>0</v>
      </c>
      <c r="AB87" s="202">
        <v>0</v>
      </c>
      <c r="AC87" s="202">
        <v>8.48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13.48</v>
      </c>
      <c r="AJ87" s="202">
        <v>0</v>
      </c>
      <c r="AK87" s="202">
        <v>64.16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1.93</v>
      </c>
      <c r="K88" s="202">
        <v>2.85</v>
      </c>
      <c r="L88" s="202">
        <v>445.07</v>
      </c>
      <c r="M88" s="202">
        <v>23.7</v>
      </c>
      <c r="N88" s="202">
        <v>34.99</v>
      </c>
      <c r="O88" s="202">
        <v>0</v>
      </c>
      <c r="P88" s="202">
        <v>40.880000000000003</v>
      </c>
      <c r="Q88" s="202">
        <v>5.58</v>
      </c>
      <c r="R88" s="202">
        <v>9.9499999999999993</v>
      </c>
      <c r="S88" s="202">
        <v>7.82</v>
      </c>
      <c r="T88" s="202">
        <v>0</v>
      </c>
      <c r="U88" s="202">
        <v>51.69</v>
      </c>
      <c r="V88" s="202">
        <v>6.14</v>
      </c>
      <c r="W88" s="202">
        <v>12.59</v>
      </c>
      <c r="X88" s="202">
        <v>43.7</v>
      </c>
      <c r="Y88" s="202">
        <v>0</v>
      </c>
      <c r="Z88" s="202">
        <v>75.02</v>
      </c>
      <c r="AA88" s="202">
        <v>0</v>
      </c>
      <c r="AB88" s="202">
        <v>0</v>
      </c>
      <c r="AC88" s="202">
        <v>8.48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13.48</v>
      </c>
      <c r="AJ88" s="202">
        <v>0</v>
      </c>
      <c r="AK88" s="202">
        <v>64.16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1.93</v>
      </c>
      <c r="K89" s="202">
        <v>2.85</v>
      </c>
      <c r="L89" s="202">
        <v>445.07</v>
      </c>
      <c r="M89" s="202">
        <v>23.7</v>
      </c>
      <c r="N89" s="202">
        <v>34.99</v>
      </c>
      <c r="O89" s="202">
        <v>0</v>
      </c>
      <c r="P89" s="202">
        <v>40.880000000000003</v>
      </c>
      <c r="Q89" s="202">
        <v>5.58</v>
      </c>
      <c r="R89" s="202">
        <v>9.9499999999999993</v>
      </c>
      <c r="S89" s="202">
        <v>7.82</v>
      </c>
      <c r="T89" s="202">
        <v>0</v>
      </c>
      <c r="U89" s="202">
        <v>51.69</v>
      </c>
      <c r="V89" s="202">
        <v>6.14</v>
      </c>
      <c r="W89" s="202">
        <v>12.59</v>
      </c>
      <c r="X89" s="202">
        <v>43.7</v>
      </c>
      <c r="Y89" s="202">
        <v>0</v>
      </c>
      <c r="Z89" s="202">
        <v>75.02</v>
      </c>
      <c r="AA89" s="202">
        <v>0</v>
      </c>
      <c r="AB89" s="202">
        <v>0</v>
      </c>
      <c r="AC89" s="202">
        <v>8.48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13.48</v>
      </c>
      <c r="AJ89" s="202">
        <v>0</v>
      </c>
      <c r="AK89" s="202">
        <v>64.16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1.93</v>
      </c>
      <c r="K90" s="202">
        <v>2.85</v>
      </c>
      <c r="L90" s="202">
        <v>445.07</v>
      </c>
      <c r="M90" s="202">
        <v>23.7</v>
      </c>
      <c r="N90" s="202">
        <v>34.99</v>
      </c>
      <c r="O90" s="202">
        <v>0</v>
      </c>
      <c r="P90" s="202">
        <v>40.880000000000003</v>
      </c>
      <c r="Q90" s="202">
        <v>5.58</v>
      </c>
      <c r="R90" s="202">
        <v>9.9499999999999993</v>
      </c>
      <c r="S90" s="202">
        <v>7.82</v>
      </c>
      <c r="T90" s="202">
        <v>0</v>
      </c>
      <c r="U90" s="202">
        <v>51.69</v>
      </c>
      <c r="V90" s="202">
        <v>6.14</v>
      </c>
      <c r="W90" s="202">
        <v>12.59</v>
      </c>
      <c r="X90" s="202">
        <v>43.7</v>
      </c>
      <c r="Y90" s="202">
        <v>0</v>
      </c>
      <c r="Z90" s="202">
        <v>75.02</v>
      </c>
      <c r="AA90" s="202">
        <v>0</v>
      </c>
      <c r="AB90" s="202">
        <v>0</v>
      </c>
      <c r="AC90" s="202">
        <v>8.48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13.48</v>
      </c>
      <c r="AJ90" s="202">
        <v>0</v>
      </c>
      <c r="AK90" s="202">
        <v>64.16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1.93</v>
      </c>
      <c r="K91" s="202">
        <v>2.85</v>
      </c>
      <c r="L91" s="202">
        <v>445.07</v>
      </c>
      <c r="M91" s="202">
        <v>23.7</v>
      </c>
      <c r="N91" s="202">
        <v>34.99</v>
      </c>
      <c r="O91" s="202">
        <v>0</v>
      </c>
      <c r="P91" s="202">
        <v>40.880000000000003</v>
      </c>
      <c r="Q91" s="202">
        <v>5.58</v>
      </c>
      <c r="R91" s="202">
        <v>9.9499999999999993</v>
      </c>
      <c r="S91" s="202">
        <v>7.82</v>
      </c>
      <c r="T91" s="202">
        <v>0</v>
      </c>
      <c r="U91" s="202">
        <v>51.69</v>
      </c>
      <c r="V91" s="202">
        <v>6.14</v>
      </c>
      <c r="W91" s="202">
        <v>12.76</v>
      </c>
      <c r="X91" s="202">
        <v>43.7</v>
      </c>
      <c r="Y91" s="202">
        <v>0</v>
      </c>
      <c r="Z91" s="202">
        <v>75.02</v>
      </c>
      <c r="AA91" s="202">
        <v>0</v>
      </c>
      <c r="AB91" s="202">
        <v>0</v>
      </c>
      <c r="AC91" s="202">
        <v>8.48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13.48</v>
      </c>
      <c r="AJ91" s="202">
        <v>0</v>
      </c>
      <c r="AK91" s="202">
        <v>65.25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1.93</v>
      </c>
      <c r="K92" s="202">
        <v>2.85</v>
      </c>
      <c r="L92" s="202">
        <v>445.07</v>
      </c>
      <c r="M92" s="202">
        <v>23.7</v>
      </c>
      <c r="N92" s="202">
        <v>34.99</v>
      </c>
      <c r="O92" s="202">
        <v>0</v>
      </c>
      <c r="P92" s="202">
        <v>40.880000000000003</v>
      </c>
      <c r="Q92" s="202">
        <v>5.58</v>
      </c>
      <c r="R92" s="202">
        <v>9.9499999999999993</v>
      </c>
      <c r="S92" s="202">
        <v>7.82</v>
      </c>
      <c r="T92" s="202">
        <v>0</v>
      </c>
      <c r="U92" s="202">
        <v>51.69</v>
      </c>
      <c r="V92" s="202">
        <v>6.14</v>
      </c>
      <c r="W92" s="202">
        <v>12.76</v>
      </c>
      <c r="X92" s="202">
        <v>43.7</v>
      </c>
      <c r="Y92" s="202">
        <v>0</v>
      </c>
      <c r="Z92" s="202">
        <v>75.02</v>
      </c>
      <c r="AA92" s="202">
        <v>0</v>
      </c>
      <c r="AB92" s="202">
        <v>0</v>
      </c>
      <c r="AC92" s="202">
        <v>8.48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13.48</v>
      </c>
      <c r="AJ92" s="202">
        <v>0</v>
      </c>
      <c r="AK92" s="202">
        <v>65.25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1.93</v>
      </c>
      <c r="K93" s="202">
        <v>2.85</v>
      </c>
      <c r="L93" s="202">
        <v>445.07</v>
      </c>
      <c r="M93" s="202">
        <v>23.7</v>
      </c>
      <c r="N93" s="202">
        <v>34.99</v>
      </c>
      <c r="O93" s="202">
        <v>0</v>
      </c>
      <c r="P93" s="202">
        <v>40.880000000000003</v>
      </c>
      <c r="Q93" s="202">
        <v>5.59</v>
      </c>
      <c r="R93" s="202">
        <v>9.9499999999999993</v>
      </c>
      <c r="S93" s="202">
        <v>7.82</v>
      </c>
      <c r="T93" s="202">
        <v>0</v>
      </c>
      <c r="U93" s="202">
        <v>51.69</v>
      </c>
      <c r="V93" s="202">
        <v>6.14</v>
      </c>
      <c r="W93" s="202">
        <v>12.76</v>
      </c>
      <c r="X93" s="202">
        <v>43.7</v>
      </c>
      <c r="Y93" s="202">
        <v>0</v>
      </c>
      <c r="Z93" s="202">
        <v>75.02</v>
      </c>
      <c r="AA93" s="202">
        <v>0</v>
      </c>
      <c r="AB93" s="202">
        <v>0</v>
      </c>
      <c r="AC93" s="202">
        <v>8.48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10.37</v>
      </c>
      <c r="AJ93" s="202">
        <v>0</v>
      </c>
      <c r="AK93" s="202">
        <v>65.25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1.93</v>
      </c>
      <c r="K94" s="202">
        <v>2.85</v>
      </c>
      <c r="L94" s="202">
        <v>445.07</v>
      </c>
      <c r="M94" s="202">
        <v>23.7</v>
      </c>
      <c r="N94" s="202">
        <v>34.99</v>
      </c>
      <c r="O94" s="202">
        <v>0</v>
      </c>
      <c r="P94" s="202">
        <v>40.880000000000003</v>
      </c>
      <c r="Q94" s="202">
        <v>5.59</v>
      </c>
      <c r="R94" s="202">
        <v>9.9499999999999993</v>
      </c>
      <c r="S94" s="202">
        <v>7.82</v>
      </c>
      <c r="T94" s="202">
        <v>0</v>
      </c>
      <c r="U94" s="202">
        <v>51.69</v>
      </c>
      <c r="V94" s="202">
        <v>6.14</v>
      </c>
      <c r="W94" s="202">
        <v>12.76</v>
      </c>
      <c r="X94" s="202">
        <v>43.7</v>
      </c>
      <c r="Y94" s="202">
        <v>0</v>
      </c>
      <c r="Z94" s="202">
        <v>75.02</v>
      </c>
      <c r="AA94" s="202">
        <v>0</v>
      </c>
      <c r="AB94" s="202">
        <v>0</v>
      </c>
      <c r="AC94" s="202">
        <v>8.48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13.48</v>
      </c>
      <c r="AJ94" s="202">
        <v>0</v>
      </c>
      <c r="AK94" s="202">
        <v>65.25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1.93</v>
      </c>
      <c r="K95" s="202">
        <v>2.85</v>
      </c>
      <c r="L95" s="202">
        <v>445.07</v>
      </c>
      <c r="M95" s="202">
        <v>23.7</v>
      </c>
      <c r="N95" s="202">
        <v>34.99</v>
      </c>
      <c r="O95" s="202">
        <v>0</v>
      </c>
      <c r="P95" s="202">
        <v>40.880000000000003</v>
      </c>
      <c r="Q95" s="202">
        <v>5.59</v>
      </c>
      <c r="R95" s="202">
        <v>9.9499999999999993</v>
      </c>
      <c r="S95" s="202">
        <v>7.82</v>
      </c>
      <c r="T95" s="202">
        <v>0</v>
      </c>
      <c r="U95" s="202">
        <v>51.69</v>
      </c>
      <c r="V95" s="202">
        <v>6.14</v>
      </c>
      <c r="W95" s="202">
        <v>12.76</v>
      </c>
      <c r="X95" s="202">
        <v>43.7</v>
      </c>
      <c r="Y95" s="202">
        <v>0</v>
      </c>
      <c r="Z95" s="202">
        <v>75.02</v>
      </c>
      <c r="AA95" s="202">
        <v>0</v>
      </c>
      <c r="AB95" s="202">
        <v>0</v>
      </c>
      <c r="AC95" s="202">
        <v>8.48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13.48</v>
      </c>
      <c r="AJ95" s="202">
        <v>0</v>
      </c>
      <c r="AK95" s="202">
        <v>65.25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1.93</v>
      </c>
      <c r="K96" s="202">
        <v>2.85</v>
      </c>
      <c r="L96" s="202">
        <v>445.07</v>
      </c>
      <c r="M96" s="202">
        <v>22.22</v>
      </c>
      <c r="N96" s="202">
        <v>34.99</v>
      </c>
      <c r="O96" s="202">
        <v>0</v>
      </c>
      <c r="P96" s="202">
        <v>40.880000000000003</v>
      </c>
      <c r="Q96" s="202">
        <v>5.59</v>
      </c>
      <c r="R96" s="202">
        <v>9.9499999999999993</v>
      </c>
      <c r="S96" s="202">
        <v>7.82</v>
      </c>
      <c r="T96" s="202">
        <v>0</v>
      </c>
      <c r="U96" s="202">
        <v>51.69</v>
      </c>
      <c r="V96" s="202">
        <v>6.14</v>
      </c>
      <c r="W96" s="202">
        <v>12.76</v>
      </c>
      <c r="X96" s="202">
        <v>43.7</v>
      </c>
      <c r="Y96" s="202">
        <v>0</v>
      </c>
      <c r="Z96" s="202">
        <v>75.02</v>
      </c>
      <c r="AA96" s="202">
        <v>0</v>
      </c>
      <c r="AB96" s="202">
        <v>0</v>
      </c>
      <c r="AC96" s="202">
        <v>8.48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13.48</v>
      </c>
      <c r="AJ96" s="202">
        <v>0</v>
      </c>
      <c r="AK96" s="202">
        <v>65.25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1.93</v>
      </c>
      <c r="K97" s="202">
        <v>2.85</v>
      </c>
      <c r="L97" s="202">
        <v>445.07</v>
      </c>
      <c r="M97" s="202">
        <v>22.22</v>
      </c>
      <c r="N97" s="202">
        <v>34.99</v>
      </c>
      <c r="O97" s="202">
        <v>0</v>
      </c>
      <c r="P97" s="202">
        <v>40.880000000000003</v>
      </c>
      <c r="Q97" s="202">
        <v>5.58</v>
      </c>
      <c r="R97" s="202">
        <v>9.9499999999999993</v>
      </c>
      <c r="S97" s="202">
        <v>7.82</v>
      </c>
      <c r="T97" s="202">
        <v>0</v>
      </c>
      <c r="U97" s="202">
        <v>51.69</v>
      </c>
      <c r="V97" s="202">
        <v>6.14</v>
      </c>
      <c r="W97" s="202">
        <v>12.76</v>
      </c>
      <c r="X97" s="202">
        <v>43.7</v>
      </c>
      <c r="Y97" s="202">
        <v>0</v>
      </c>
      <c r="Z97" s="202">
        <v>75.02</v>
      </c>
      <c r="AA97" s="202">
        <v>0</v>
      </c>
      <c r="AB97" s="202">
        <v>0</v>
      </c>
      <c r="AC97" s="202">
        <v>8.48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12.31</v>
      </c>
      <c r="AJ97" s="202">
        <v>0</v>
      </c>
      <c r="AK97" s="202">
        <v>65.25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1.93</v>
      </c>
      <c r="K98" s="202">
        <v>2.85</v>
      </c>
      <c r="L98" s="202">
        <v>445.07</v>
      </c>
      <c r="M98" s="202">
        <v>22.22</v>
      </c>
      <c r="N98" s="202">
        <v>34.99</v>
      </c>
      <c r="O98" s="202">
        <v>0</v>
      </c>
      <c r="P98" s="202">
        <v>40.880000000000003</v>
      </c>
      <c r="Q98" s="202">
        <v>5.58</v>
      </c>
      <c r="R98" s="202">
        <v>9.9499999999999993</v>
      </c>
      <c r="S98" s="202">
        <v>7.82</v>
      </c>
      <c r="T98" s="202">
        <v>0</v>
      </c>
      <c r="U98" s="202">
        <v>51.69</v>
      </c>
      <c r="V98" s="202">
        <v>6.14</v>
      </c>
      <c r="W98" s="202">
        <v>12.76</v>
      </c>
      <c r="X98" s="202">
        <v>43.7</v>
      </c>
      <c r="Y98" s="202">
        <v>0</v>
      </c>
      <c r="Z98" s="202">
        <v>75.02</v>
      </c>
      <c r="AA98" s="202">
        <v>0</v>
      </c>
      <c r="AB98" s="202">
        <v>0</v>
      </c>
      <c r="AC98" s="202">
        <v>8.48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13.48</v>
      </c>
      <c r="AJ98" s="202">
        <v>0</v>
      </c>
      <c r="AK98" s="202">
        <v>65.25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3.6874999999999998E-3</v>
      </c>
      <c r="H99">
        <f t="shared" si="0"/>
        <v>0</v>
      </c>
      <c r="I99">
        <f t="shared" si="0"/>
        <v>3.3E-4</v>
      </c>
      <c r="J99">
        <f t="shared" si="0"/>
        <v>4.54000000000001E-2</v>
      </c>
      <c r="K99">
        <f t="shared" si="0"/>
        <v>5.2429999999999935E-2</v>
      </c>
      <c r="L99">
        <f t="shared" si="0"/>
        <v>9.3063424999999977</v>
      </c>
      <c r="M99">
        <f t="shared" si="0"/>
        <v>0.58025999999999933</v>
      </c>
      <c r="N99">
        <f t="shared" si="0"/>
        <v>0.83975999999999806</v>
      </c>
      <c r="O99">
        <f t="shared" si="0"/>
        <v>0</v>
      </c>
      <c r="P99">
        <f t="shared" si="0"/>
        <v>0.98112000000000199</v>
      </c>
      <c r="Q99">
        <f t="shared" si="0"/>
        <v>0.1224724999999999</v>
      </c>
      <c r="R99">
        <f t="shared" si="0"/>
        <v>0.21288500000000035</v>
      </c>
      <c r="S99">
        <f t="shared" si="0"/>
        <v>0.16263000000000016</v>
      </c>
      <c r="T99">
        <f t="shared" si="0"/>
        <v>0</v>
      </c>
      <c r="U99">
        <f t="shared" si="0"/>
        <v>1.3101024999999991</v>
      </c>
      <c r="V99">
        <f t="shared" si="0"/>
        <v>0.1212649999999998</v>
      </c>
      <c r="W99">
        <f t="shared" si="0"/>
        <v>0.2585800000000002</v>
      </c>
      <c r="X99">
        <f t="shared" si="0"/>
        <v>1.0487999999999982</v>
      </c>
      <c r="Y99">
        <f t="shared" si="0"/>
        <v>0</v>
      </c>
      <c r="Z99">
        <f t="shared" si="0"/>
        <v>1.6047675000000023</v>
      </c>
      <c r="AA99">
        <f t="shared" si="0"/>
        <v>0</v>
      </c>
      <c r="AB99">
        <f t="shared" si="0"/>
        <v>0</v>
      </c>
      <c r="AC99">
        <f t="shared" si="0"/>
        <v>0.22606500000000015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1.54225E-2</v>
      </c>
      <c r="AI99">
        <f t="shared" si="0"/>
        <v>0.31681750000000014</v>
      </c>
      <c r="AJ99">
        <f t="shared" si="0"/>
        <v>0</v>
      </c>
      <c r="AK99">
        <f t="shared" si="0"/>
        <v>1.4619774999999988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0.19615750000000007</v>
      </c>
      <c r="AR99">
        <f t="shared" si="0"/>
        <v>0</v>
      </c>
      <c r="AS99">
        <f t="shared" si="0"/>
        <v>0</v>
      </c>
      <c r="AT99">
        <f t="shared" si="0"/>
        <v>3.3E-4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44748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1.51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4.88</v>
      </c>
      <c r="AJ3" s="202">
        <v>0</v>
      </c>
      <c r="AK3" s="202">
        <v>29.55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1.51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4.88</v>
      </c>
      <c r="AJ4" s="202">
        <v>0</v>
      </c>
      <c r="AK4" s="202">
        <v>29.55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1.51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4.88</v>
      </c>
      <c r="AJ5" s="202">
        <v>0</v>
      </c>
      <c r="AK5" s="202">
        <v>29.55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1.51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4.88</v>
      </c>
      <c r="AJ6" s="202">
        <v>0</v>
      </c>
      <c r="AK6" s="202">
        <v>29.55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2.02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8</v>
      </c>
      <c r="AJ7" s="202">
        <v>0</v>
      </c>
      <c r="AK7" s="202">
        <v>29.55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2.0299999999999998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8</v>
      </c>
      <c r="AJ8" s="202">
        <v>0</v>
      </c>
      <c r="AK8" s="202">
        <v>29.55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1.51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4.88</v>
      </c>
      <c r="AJ9" s="202">
        <v>0</v>
      </c>
      <c r="AK9" s="202">
        <v>29.55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1.51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4.88</v>
      </c>
      <c r="AJ10" s="202">
        <v>0</v>
      </c>
      <c r="AK10" s="202">
        <v>29.55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1.51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4.88</v>
      </c>
      <c r="AJ11" s="202">
        <v>0</v>
      </c>
      <c r="AK11" s="202">
        <v>29.55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1.51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4.88</v>
      </c>
      <c r="AJ12" s="202">
        <v>0</v>
      </c>
      <c r="AK12" s="202">
        <v>29.55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1.51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4.88</v>
      </c>
      <c r="AJ13" s="202">
        <v>0</v>
      </c>
      <c r="AK13" s="202">
        <v>29.55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1.51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4.88</v>
      </c>
      <c r="AJ14" s="202">
        <v>0</v>
      </c>
      <c r="AK14" s="202">
        <v>29.55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2.0299999999999998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9.48</v>
      </c>
      <c r="AJ15" s="202">
        <v>0</v>
      </c>
      <c r="AK15" s="202">
        <v>30.03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2.0299999999999998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9.48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2.0299999999999998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9.48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2.0299999999999998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9.48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2.0299999999999998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9.48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2.0299999999999998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9.48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2.0299999999999998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9.48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2.0299999999999998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9.48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2.0299999999999998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9.48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1.51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5.21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1.51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5.21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1.51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5.21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1.47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5.21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1.47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5.21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1.47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5.21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1.51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5.21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1.99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9.48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1.99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9.48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1.99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9.48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</v>
      </c>
      <c r="AD34" s="202">
        <v>0</v>
      </c>
      <c r="AE34" s="202">
        <v>0</v>
      </c>
      <c r="AF34" s="202">
        <v>0</v>
      </c>
      <c r="AG34" s="202">
        <v>36.36</v>
      </c>
      <c r="AH34" s="202">
        <v>12.12</v>
      </c>
      <c r="AI34" s="202">
        <v>9.48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</v>
      </c>
      <c r="AD35" s="202">
        <v>0</v>
      </c>
      <c r="AE35" s="202">
        <v>0</v>
      </c>
      <c r="AF35" s="202">
        <v>0</v>
      </c>
      <c r="AG35" s="202">
        <v>36.36</v>
      </c>
      <c r="AH35" s="202">
        <v>18.18</v>
      </c>
      <c r="AI35" s="202">
        <v>8.3699999999999992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</v>
      </c>
      <c r="AD36" s="202">
        <v>0</v>
      </c>
      <c r="AE36" s="202">
        <v>0</v>
      </c>
      <c r="AF36" s="202">
        <v>0</v>
      </c>
      <c r="AG36" s="202">
        <v>36.36</v>
      </c>
      <c r="AH36" s="202">
        <v>18.18</v>
      </c>
      <c r="AI36" s="202">
        <v>8.3699999999999992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1.58</v>
      </c>
      <c r="AD37" s="202">
        <v>0</v>
      </c>
      <c r="AE37" s="202">
        <v>0</v>
      </c>
      <c r="AF37" s="202">
        <v>0</v>
      </c>
      <c r="AG37" s="202">
        <v>36.36</v>
      </c>
      <c r="AH37" s="202">
        <v>24.24</v>
      </c>
      <c r="AI37" s="202">
        <v>5.22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1.58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34.6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1.58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43.63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1.58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43.63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1.58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43.63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1.58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43.51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1.58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43.51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1.58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43.51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1.99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43.94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43.94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43.94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8.7899999999999991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1.94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5.29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1.94</v>
      </c>
      <c r="AD50" s="202">
        <v>0</v>
      </c>
      <c r="AE50" s="202">
        <v>0</v>
      </c>
      <c r="AF50" s="202">
        <v>0</v>
      </c>
      <c r="AG50" s="202">
        <v>36.36</v>
      </c>
      <c r="AH50" s="202">
        <v>24.24</v>
      </c>
      <c r="AI50" s="202">
        <v>5.29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1.94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27.69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1.94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10.61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1.94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10.61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1.94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6.06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6.06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6.06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1.48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6.06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1.48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6.06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1.48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6.06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1.48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6.06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1.48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6.06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1.64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5.34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1.38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3.26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1.38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3.26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1.38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43.94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1.38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43.94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1.38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43.94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1.38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43.94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1.38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43.94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1.38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43.94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1.42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43.94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1.42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43.94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1.42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43.94</v>
      </c>
      <c r="AJ73" s="202">
        <v>0</v>
      </c>
      <c r="AK73" s="202">
        <v>28.58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1.42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43.94</v>
      </c>
      <c r="AJ74" s="202">
        <v>0</v>
      </c>
      <c r="AK74" s="202">
        <v>28.58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1.42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43.94</v>
      </c>
      <c r="AJ75" s="202">
        <v>0</v>
      </c>
      <c r="AK75" s="202">
        <v>28.58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1.42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43.94</v>
      </c>
      <c r="AJ76" s="202">
        <v>0</v>
      </c>
      <c r="AK76" s="202">
        <v>28.58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1.42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43.94</v>
      </c>
      <c r="AJ77" s="202">
        <v>0</v>
      </c>
      <c r="AK77" s="202">
        <v>28.58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1.42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43.94</v>
      </c>
      <c r="AJ78" s="202">
        <v>0</v>
      </c>
      <c r="AK78" s="202">
        <v>28.58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1.42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43.94</v>
      </c>
      <c r="AJ79" s="202">
        <v>0</v>
      </c>
      <c r="AK79" s="202">
        <v>28.58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1.42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43.94</v>
      </c>
      <c r="AJ80" s="202">
        <v>0</v>
      </c>
      <c r="AK80" s="202">
        <v>28.58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1.42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43.94</v>
      </c>
      <c r="AJ81" s="202">
        <v>0</v>
      </c>
      <c r="AK81" s="202">
        <v>28.58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1.42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43.94</v>
      </c>
      <c r="AJ82" s="202">
        <v>0</v>
      </c>
      <c r="AK82" s="202">
        <v>28.58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1.42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29.4</v>
      </c>
      <c r="AJ83" s="202">
        <v>0</v>
      </c>
      <c r="AK83" s="202">
        <v>28.58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1.42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29.4</v>
      </c>
      <c r="AJ84" s="202">
        <v>0</v>
      </c>
      <c r="AK84" s="202">
        <v>28.58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1.42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23.23</v>
      </c>
      <c r="AJ85" s="202">
        <v>0</v>
      </c>
      <c r="AK85" s="202">
        <v>28.58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1.42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23.23</v>
      </c>
      <c r="AJ86" s="202">
        <v>0</v>
      </c>
      <c r="AK86" s="202">
        <v>28.58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1.47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21.18</v>
      </c>
      <c r="AJ87" s="202">
        <v>0</v>
      </c>
      <c r="AK87" s="202">
        <v>28.58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1.47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21.18</v>
      </c>
      <c r="AJ88" s="202">
        <v>0</v>
      </c>
      <c r="AK88" s="202">
        <v>28.58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1.47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21.18</v>
      </c>
      <c r="AJ89" s="202">
        <v>0</v>
      </c>
      <c r="AK89" s="202">
        <v>28.58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1.47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21.18</v>
      </c>
      <c r="AJ90" s="202">
        <v>0</v>
      </c>
      <c r="AK90" s="202">
        <v>28.58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1.47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21.18</v>
      </c>
      <c r="AJ91" s="202">
        <v>0</v>
      </c>
      <c r="AK91" s="202">
        <v>29.06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1.47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21.18</v>
      </c>
      <c r="AJ92" s="202">
        <v>0</v>
      </c>
      <c r="AK92" s="202">
        <v>29.06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1.47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16.3</v>
      </c>
      <c r="AJ93" s="202">
        <v>0</v>
      </c>
      <c r="AK93" s="202">
        <v>29.06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1.47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21.18</v>
      </c>
      <c r="AJ94" s="202">
        <v>0</v>
      </c>
      <c r="AK94" s="202">
        <v>29.06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1.47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21.18</v>
      </c>
      <c r="AJ95" s="202">
        <v>0</v>
      </c>
      <c r="AK95" s="202">
        <v>29.06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1.47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21.18</v>
      </c>
      <c r="AJ96" s="202">
        <v>0</v>
      </c>
      <c r="AK96" s="202">
        <v>29.06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1.47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19.350000000000001</v>
      </c>
      <c r="AJ97" s="202">
        <v>0</v>
      </c>
      <c r="AK97" s="202">
        <v>29.06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1.47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21.18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3.9117499999999965E-2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2.4239999999999998E-2</v>
      </c>
      <c r="AI99">
        <f t="shared" si="0"/>
        <v>0.48664000000000035</v>
      </c>
      <c r="AJ99">
        <f t="shared" si="0"/>
        <v>0</v>
      </c>
      <c r="AK99">
        <f t="shared" si="0"/>
        <v>0.7246374999999996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1.4</v>
      </c>
      <c r="AJ3" s="202">
        <v>0</v>
      </c>
      <c r="AK3" s="202">
        <v>5.55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1.4</v>
      </c>
      <c r="AJ4" s="202">
        <v>0</v>
      </c>
      <c r="AK4" s="202">
        <v>5.55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1.4</v>
      </c>
      <c r="AJ5" s="202">
        <v>0</v>
      </c>
      <c r="AK5" s="202">
        <v>5.55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1.4</v>
      </c>
      <c r="AJ6" s="202">
        <v>0</v>
      </c>
      <c r="AK6" s="202">
        <v>5.55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</v>
      </c>
      <c r="AJ7" s="202">
        <v>0</v>
      </c>
      <c r="AK7" s="202">
        <v>5.55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</v>
      </c>
      <c r="AJ8" s="202">
        <v>0</v>
      </c>
      <c r="AK8" s="202">
        <v>5.55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1.4</v>
      </c>
      <c r="AJ9" s="202">
        <v>0</v>
      </c>
      <c r="AK9" s="202">
        <v>5.55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1.4</v>
      </c>
      <c r="AJ10" s="202">
        <v>0</v>
      </c>
      <c r="AK10" s="202">
        <v>5.55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1.4</v>
      </c>
      <c r="AJ11" s="202">
        <v>0</v>
      </c>
      <c r="AK11" s="202">
        <v>5.55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1.4</v>
      </c>
      <c r="AJ12" s="202">
        <v>0</v>
      </c>
      <c r="AK12" s="202">
        <v>5.55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1.4</v>
      </c>
      <c r="AJ13" s="202">
        <v>0</v>
      </c>
      <c r="AK13" s="202">
        <v>13.26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1.4</v>
      </c>
      <c r="AJ14" s="202">
        <v>0</v>
      </c>
      <c r="AK14" s="202">
        <v>5.55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</v>
      </c>
      <c r="AJ15" s="202">
        <v>0</v>
      </c>
      <c r="AK15" s="202">
        <v>5.64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2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2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2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2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1.49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1.49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1.49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1.49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1.49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1.49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1.49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2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2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2.42</v>
      </c>
      <c r="AI34" s="202">
        <v>2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3.64</v>
      </c>
      <c r="AI35" s="202">
        <v>2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3.64</v>
      </c>
      <c r="AI36" s="202">
        <v>2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4.8499999999999996</v>
      </c>
      <c r="AI37" s="202">
        <v>1.49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6.92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8.73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8.73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8.73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8.6999999999999993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8.6999999999999993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8.6999999999999993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8.7899999999999991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8.7899999999999991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8.7899999999999991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2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1.51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4.8499999999999996</v>
      </c>
      <c r="AI50" s="202">
        <v>1.51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5.54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2.12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2.12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1.21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1.21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1.21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1.21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1.21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1.21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1.21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1.21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1.53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0.93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0.93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8.7899999999999991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8.7899999999999991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8.7899999999999991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8.7899999999999991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8.7899999999999991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8.7899999999999991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8.7899999999999991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8.7899999999999991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8.7899999999999991</v>
      </c>
      <c r="AJ73" s="202">
        <v>0</v>
      </c>
      <c r="AK73" s="202">
        <v>5.37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8.7899999999999991</v>
      </c>
      <c r="AJ74" s="202">
        <v>0</v>
      </c>
      <c r="AK74" s="202">
        <v>5.37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8.7899999999999991</v>
      </c>
      <c r="AJ75" s="202">
        <v>0</v>
      </c>
      <c r="AK75" s="202">
        <v>5.37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8.7899999999999991</v>
      </c>
      <c r="AJ76" s="202">
        <v>0</v>
      </c>
      <c r="AK76" s="202">
        <v>5.37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8.7899999999999991</v>
      </c>
      <c r="AJ77" s="202">
        <v>0</v>
      </c>
      <c r="AK77" s="202">
        <v>5.37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8.7899999999999991</v>
      </c>
      <c r="AJ78" s="202">
        <v>0</v>
      </c>
      <c r="AK78" s="202">
        <v>5.37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8.7899999999999991</v>
      </c>
      <c r="AJ79" s="202">
        <v>0</v>
      </c>
      <c r="AK79" s="202">
        <v>5.37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8.7899999999999991</v>
      </c>
      <c r="AJ80" s="202">
        <v>0</v>
      </c>
      <c r="AK80" s="202">
        <v>5.37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8.7899999999999991</v>
      </c>
      <c r="AJ81" s="202">
        <v>0</v>
      </c>
      <c r="AK81" s="202">
        <v>5.37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8.7899999999999991</v>
      </c>
      <c r="AJ82" s="202">
        <v>0</v>
      </c>
      <c r="AK82" s="202">
        <v>5.37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5.88</v>
      </c>
      <c r="AJ83" s="202">
        <v>0</v>
      </c>
      <c r="AK83" s="202">
        <v>5.37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5.88</v>
      </c>
      <c r="AJ84" s="202">
        <v>0</v>
      </c>
      <c r="AK84" s="202">
        <v>5.37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4.6500000000000004</v>
      </c>
      <c r="AJ85" s="202">
        <v>0</v>
      </c>
      <c r="AK85" s="202">
        <v>11.74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4.6500000000000004</v>
      </c>
      <c r="AJ86" s="202">
        <v>0</v>
      </c>
      <c r="AK86" s="202">
        <v>7.43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8</v>
      </c>
      <c r="AJ87" s="202">
        <v>0</v>
      </c>
      <c r="AK87" s="202">
        <v>10.29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8</v>
      </c>
      <c r="AJ88" s="202">
        <v>0</v>
      </c>
      <c r="AK88" s="202">
        <v>10.29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8</v>
      </c>
      <c r="AJ89" s="202">
        <v>0</v>
      </c>
      <c r="AK89" s="202">
        <v>10.29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8</v>
      </c>
      <c r="AJ90" s="202">
        <v>0</v>
      </c>
      <c r="AK90" s="202">
        <v>10.29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8</v>
      </c>
      <c r="AJ91" s="202">
        <v>0</v>
      </c>
      <c r="AK91" s="202">
        <v>14.04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8</v>
      </c>
      <c r="AJ92" s="202">
        <v>0</v>
      </c>
      <c r="AK92" s="202">
        <v>9.93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16</v>
      </c>
      <c r="AJ93" s="202">
        <v>0</v>
      </c>
      <c r="AK93" s="202">
        <v>9.93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8</v>
      </c>
      <c r="AJ94" s="202">
        <v>0</v>
      </c>
      <c r="AK94" s="202">
        <v>9.93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8</v>
      </c>
      <c r="AJ95" s="202">
        <v>0</v>
      </c>
      <c r="AK95" s="202">
        <v>9.3800000000000008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8</v>
      </c>
      <c r="AJ96" s="202">
        <v>0</v>
      </c>
      <c r="AK96" s="202">
        <v>9.3800000000000008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11</v>
      </c>
      <c r="AJ97" s="202">
        <v>0</v>
      </c>
      <c r="AK97" s="202">
        <v>12.83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8</v>
      </c>
      <c r="AJ98" s="202">
        <v>0</v>
      </c>
      <c r="AK98" s="202">
        <v>8.19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4.8499999999999993E-3</v>
      </c>
      <c r="AI99">
        <f t="shared" si="0"/>
        <v>0.11491250000000004</v>
      </c>
      <c r="AJ99">
        <f t="shared" si="0"/>
        <v>0</v>
      </c>
      <c r="AK99">
        <f t="shared" si="0"/>
        <v>0.15501749999999986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445</v>
      </c>
      <c r="D2" t="s">
        <v>445</v>
      </c>
      <c r="E2" t="s">
        <v>445</v>
      </c>
      <c r="F2" t="s">
        <v>445</v>
      </c>
      <c r="G2" t="s">
        <v>445</v>
      </c>
      <c r="H2" t="s">
        <v>445</v>
      </c>
      <c r="I2" t="s">
        <v>445</v>
      </c>
      <c r="J2" t="s">
        <v>445</v>
      </c>
      <c r="K2" t="s">
        <v>445</v>
      </c>
      <c r="L2" t="s">
        <v>445</v>
      </c>
      <c r="M2" t="s">
        <v>445</v>
      </c>
      <c r="N2" t="s">
        <v>445</v>
      </c>
      <c r="O2" t="s">
        <v>445</v>
      </c>
      <c r="P2" t="s">
        <v>445</v>
      </c>
    </row>
    <row r="3" spans="1:17">
      <c r="A3" t="s">
        <v>45</v>
      </c>
      <c r="C3" s="26">
        <v>35.229999999999997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30</v>
      </c>
      <c r="J3" s="202">
        <v>0</v>
      </c>
      <c r="K3" s="202">
        <v>306.5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30</v>
      </c>
      <c r="J4" s="202">
        <v>0</v>
      </c>
      <c r="K4" s="202">
        <v>305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30</v>
      </c>
      <c r="J5" s="202">
        <v>0</v>
      </c>
      <c r="K5" s="202">
        <v>305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30</v>
      </c>
      <c r="J6" s="202">
        <v>0</v>
      </c>
      <c r="K6" s="202">
        <v>305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30</v>
      </c>
      <c r="J7" s="202">
        <v>0</v>
      </c>
      <c r="K7" s="202">
        <v>305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30</v>
      </c>
      <c r="J8" s="202">
        <v>0</v>
      </c>
      <c r="K8" s="202">
        <v>305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30</v>
      </c>
      <c r="J9" s="202">
        <v>0</v>
      </c>
      <c r="K9" s="202">
        <v>305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30</v>
      </c>
      <c r="J10" s="202">
        <v>0</v>
      </c>
      <c r="K10" s="202">
        <v>305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30</v>
      </c>
      <c r="J11" s="202">
        <v>0</v>
      </c>
      <c r="K11" s="202">
        <v>305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30</v>
      </c>
      <c r="J12" s="202">
        <v>0</v>
      </c>
      <c r="K12" s="202">
        <v>305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30</v>
      </c>
      <c r="J13" s="202">
        <v>0</v>
      </c>
      <c r="K13" s="202">
        <v>305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30</v>
      </c>
      <c r="J14" s="202">
        <v>0</v>
      </c>
      <c r="K14" s="202">
        <v>305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32</v>
      </c>
      <c r="J15" s="202">
        <v>0</v>
      </c>
      <c r="K15" s="202">
        <v>310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32</v>
      </c>
      <c r="J16" s="202">
        <v>0</v>
      </c>
      <c r="K16" s="202">
        <v>308.36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32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32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32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32</v>
      </c>
      <c r="J20" s="202">
        <v>0</v>
      </c>
      <c r="K20" s="202">
        <v>287.95999999999998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32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32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32</v>
      </c>
      <c r="J23" s="202">
        <v>0</v>
      </c>
      <c r="K23" s="202">
        <v>287.95999999999998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32</v>
      </c>
      <c r="J24" s="202">
        <v>0</v>
      </c>
      <c r="K24" s="202">
        <v>287.95999999999998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32</v>
      </c>
      <c r="J25" s="202">
        <v>0</v>
      </c>
      <c r="K25" s="202">
        <v>287.95999999999998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32</v>
      </c>
      <c r="J26" s="202">
        <v>0</v>
      </c>
      <c r="K26" s="202">
        <v>287.95999999999998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34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32</v>
      </c>
      <c r="J27" s="202">
        <v>0</v>
      </c>
      <c r="K27" s="202">
        <v>287.95999999999998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34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32</v>
      </c>
      <c r="J28" s="202">
        <v>0</v>
      </c>
      <c r="K28" s="202">
        <v>287.95999999999998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34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32</v>
      </c>
      <c r="J29" s="202">
        <v>0</v>
      </c>
      <c r="K29" s="202">
        <v>287.95999999999998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32</v>
      </c>
      <c r="J30" s="202">
        <v>0</v>
      </c>
      <c r="K30" s="202">
        <v>287.95999999999998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34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32</v>
      </c>
      <c r="J31" s="202">
        <v>0</v>
      </c>
      <c r="K31" s="202">
        <v>287.95999999999998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34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32</v>
      </c>
      <c r="J32" s="202">
        <v>0</v>
      </c>
      <c r="K32" s="202">
        <v>287.95999999999998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34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32</v>
      </c>
      <c r="J33" s="202">
        <v>0</v>
      </c>
      <c r="K33" s="202">
        <v>287.95999999999998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34</v>
      </c>
      <c r="D34" s="26">
        <v>0</v>
      </c>
      <c r="E34" s="26">
        <v>0</v>
      </c>
      <c r="F34" s="26">
        <v>0</v>
      </c>
      <c r="G34" s="202">
        <v>120</v>
      </c>
      <c r="H34" s="202">
        <v>40</v>
      </c>
      <c r="I34" s="202">
        <v>32</v>
      </c>
      <c r="J34" s="202">
        <v>0</v>
      </c>
      <c r="K34" s="202">
        <v>287.95999999999998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02">
        <v>120</v>
      </c>
      <c r="H35" s="202">
        <v>60</v>
      </c>
      <c r="I35" s="202">
        <v>30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2">
        <v>120</v>
      </c>
      <c r="H36" s="202">
        <v>60</v>
      </c>
      <c r="I36" s="202">
        <v>30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2">
        <v>120</v>
      </c>
      <c r="H37" s="202">
        <v>80</v>
      </c>
      <c r="I37" s="202">
        <v>30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120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145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145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145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145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145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145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145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145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145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35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35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2">
        <v>120</v>
      </c>
      <c r="H50" s="202">
        <v>80</v>
      </c>
      <c r="I50" s="202">
        <v>35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100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35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35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20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20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20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20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20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20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20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20</v>
      </c>
      <c r="J63" s="202">
        <v>0</v>
      </c>
      <c r="K63" s="202">
        <v>287.95999999999998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20</v>
      </c>
      <c r="J64" s="202">
        <v>0</v>
      </c>
      <c r="K64" s="202">
        <v>287.95999999999998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145</v>
      </c>
      <c r="J65" s="202">
        <v>0</v>
      </c>
      <c r="K65" s="202">
        <v>287.95999999999998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145</v>
      </c>
      <c r="J66" s="202">
        <v>0</v>
      </c>
      <c r="K66" s="202">
        <v>287.95999999999998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145</v>
      </c>
      <c r="J67" s="202">
        <v>0</v>
      </c>
      <c r="K67" s="202">
        <v>287.95999999999998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145</v>
      </c>
      <c r="J68" s="202">
        <v>0</v>
      </c>
      <c r="K68" s="202">
        <v>287.95999999999998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145</v>
      </c>
      <c r="J69" s="202">
        <v>0</v>
      </c>
      <c r="K69" s="202">
        <v>287.95999999999998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145</v>
      </c>
      <c r="J70" s="202">
        <v>0</v>
      </c>
      <c r="K70" s="202">
        <v>287.95999999999998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145</v>
      </c>
      <c r="J71" s="202">
        <v>0</v>
      </c>
      <c r="K71" s="202">
        <v>287.95999999999998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145</v>
      </c>
      <c r="J72" s="202">
        <v>0</v>
      </c>
      <c r="K72" s="202">
        <v>287.95999999999998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145</v>
      </c>
      <c r="J73" s="202">
        <v>0</v>
      </c>
      <c r="K73" s="202">
        <v>295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145</v>
      </c>
      <c r="J74" s="202">
        <v>0</v>
      </c>
      <c r="K74" s="202">
        <v>295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145</v>
      </c>
      <c r="J75" s="202">
        <v>0</v>
      </c>
      <c r="K75" s="202">
        <v>295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145</v>
      </c>
      <c r="J76" s="202">
        <v>0</v>
      </c>
      <c r="K76" s="202">
        <v>295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145</v>
      </c>
      <c r="J77" s="202">
        <v>0</v>
      </c>
      <c r="K77" s="202">
        <v>295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145</v>
      </c>
      <c r="J78" s="202">
        <v>0</v>
      </c>
      <c r="K78" s="202">
        <v>295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145</v>
      </c>
      <c r="J79" s="202">
        <v>0</v>
      </c>
      <c r="K79" s="202">
        <v>295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145</v>
      </c>
      <c r="J80" s="202">
        <v>0</v>
      </c>
      <c r="K80" s="202">
        <v>295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145</v>
      </c>
      <c r="J81" s="202">
        <v>0</v>
      </c>
      <c r="K81" s="202">
        <v>295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145</v>
      </c>
      <c r="J82" s="202">
        <v>0</v>
      </c>
      <c r="K82" s="202">
        <v>295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145</v>
      </c>
      <c r="J83" s="202">
        <v>0</v>
      </c>
      <c r="K83" s="202">
        <v>295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145</v>
      </c>
      <c r="J84" s="202">
        <v>0</v>
      </c>
      <c r="K84" s="202">
        <v>295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145</v>
      </c>
      <c r="J85" s="202">
        <v>0</v>
      </c>
      <c r="K85" s="202">
        <v>295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145</v>
      </c>
      <c r="J86" s="202">
        <v>0</v>
      </c>
      <c r="K86" s="202">
        <v>295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145</v>
      </c>
      <c r="J87" s="202">
        <v>0</v>
      </c>
      <c r="K87" s="202">
        <v>295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145</v>
      </c>
      <c r="J88" s="202">
        <v>0</v>
      </c>
      <c r="K88" s="202">
        <v>295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145</v>
      </c>
      <c r="J89" s="202">
        <v>0</v>
      </c>
      <c r="K89" s="202">
        <v>295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145</v>
      </c>
      <c r="J90" s="202">
        <v>0</v>
      </c>
      <c r="K90" s="202">
        <v>295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145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145</v>
      </c>
      <c r="J92" s="202">
        <v>0</v>
      </c>
      <c r="K92" s="202">
        <v>300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145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145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145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145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145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145</v>
      </c>
      <c r="J98" s="202">
        <v>0</v>
      </c>
      <c r="K98" s="202">
        <v>300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0.80830749999999996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0.08</v>
      </c>
      <c r="I99" s="156">
        <f t="shared" si="0"/>
        <v>1.9850000000000001</v>
      </c>
      <c r="J99" s="156">
        <f t="shared" si="0"/>
        <v>0</v>
      </c>
      <c r="K99" s="156">
        <f t="shared" si="0"/>
        <v>6.8807349999999969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18.22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30.33</v>
      </c>
      <c r="J3" s="202">
        <v>8.18</v>
      </c>
      <c r="K3" s="202">
        <v>5.53</v>
      </c>
      <c r="L3" s="202">
        <v>4.37</v>
      </c>
      <c r="M3" s="202">
        <v>2.02</v>
      </c>
      <c r="N3" s="202">
        <v>1.79</v>
      </c>
      <c r="O3" s="202">
        <v>2.52</v>
      </c>
      <c r="P3" s="202">
        <v>0.94</v>
      </c>
      <c r="Q3" s="202">
        <v>0.33</v>
      </c>
      <c r="R3" s="202">
        <v>0.5</v>
      </c>
      <c r="S3" s="202">
        <v>0.4</v>
      </c>
      <c r="T3" s="202">
        <v>0</v>
      </c>
      <c r="U3" s="202">
        <v>2.14</v>
      </c>
      <c r="V3" s="202">
        <v>0.31</v>
      </c>
      <c r="W3" s="202">
        <v>0.64</v>
      </c>
      <c r="X3" s="202">
        <v>2.23</v>
      </c>
      <c r="Y3" s="202">
        <v>0</v>
      </c>
      <c r="Z3" s="202">
        <v>4.21</v>
      </c>
      <c r="AA3" s="202">
        <v>0</v>
      </c>
      <c r="AB3" s="202">
        <v>0</v>
      </c>
      <c r="AC3" s="202">
        <v>24.7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47.32</v>
      </c>
      <c r="AJ3" s="202">
        <v>0</v>
      </c>
      <c r="AK3" s="202">
        <v>-25.87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18.22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30.33</v>
      </c>
      <c r="J4" s="202">
        <v>8.18</v>
      </c>
      <c r="K4" s="202">
        <v>5.53</v>
      </c>
      <c r="L4" s="202">
        <v>4.37</v>
      </c>
      <c r="M4" s="202">
        <v>2.02</v>
      </c>
      <c r="N4" s="202">
        <v>1.79</v>
      </c>
      <c r="O4" s="202">
        <v>2.52</v>
      </c>
      <c r="P4" s="202">
        <v>0.94</v>
      </c>
      <c r="Q4" s="202">
        <v>0.33</v>
      </c>
      <c r="R4" s="202">
        <v>0.5</v>
      </c>
      <c r="S4" s="202">
        <v>0.4</v>
      </c>
      <c r="T4" s="202">
        <v>0</v>
      </c>
      <c r="U4" s="202">
        <v>2.14</v>
      </c>
      <c r="V4" s="202">
        <v>0.31</v>
      </c>
      <c r="W4" s="202">
        <v>0.64</v>
      </c>
      <c r="X4" s="202">
        <v>2.23</v>
      </c>
      <c r="Y4" s="202">
        <v>0</v>
      </c>
      <c r="Z4" s="202">
        <v>4.21</v>
      </c>
      <c r="AA4" s="202">
        <v>0</v>
      </c>
      <c r="AB4" s="202">
        <v>0</v>
      </c>
      <c r="AC4" s="202">
        <v>24.7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47.32</v>
      </c>
      <c r="AJ4" s="202">
        <v>0</v>
      </c>
      <c r="AK4" s="202">
        <v>-25.87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18.22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30.33</v>
      </c>
      <c r="J5" s="202">
        <v>8.18</v>
      </c>
      <c r="K5" s="202">
        <v>-1.53</v>
      </c>
      <c r="L5" s="202">
        <v>4.37</v>
      </c>
      <c r="M5" s="202">
        <v>2.02</v>
      </c>
      <c r="N5" s="202">
        <v>1.79</v>
      </c>
      <c r="O5" s="202">
        <v>2.52</v>
      </c>
      <c r="P5" s="202">
        <v>0.94</v>
      </c>
      <c r="Q5" s="202">
        <v>0.33</v>
      </c>
      <c r="R5" s="202">
        <v>0.5</v>
      </c>
      <c r="S5" s="202">
        <v>0.4</v>
      </c>
      <c r="T5" s="202">
        <v>0</v>
      </c>
      <c r="U5" s="202">
        <v>2.12</v>
      </c>
      <c r="V5" s="202">
        <v>0.31</v>
      </c>
      <c r="W5" s="202">
        <v>0.64</v>
      </c>
      <c r="X5" s="202">
        <v>2.23</v>
      </c>
      <c r="Y5" s="202">
        <v>0</v>
      </c>
      <c r="Z5" s="202">
        <v>4.21</v>
      </c>
      <c r="AA5" s="202">
        <v>0</v>
      </c>
      <c r="AB5" s="202">
        <v>0</v>
      </c>
      <c r="AC5" s="202">
        <v>24.7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47.32</v>
      </c>
      <c r="AJ5" s="202">
        <v>0</v>
      </c>
      <c r="AK5" s="202">
        <v>-25.87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18.22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30.33</v>
      </c>
      <c r="J6" s="202">
        <v>8.18</v>
      </c>
      <c r="K6" s="202">
        <v>-1.03</v>
      </c>
      <c r="L6" s="202">
        <v>4.37</v>
      </c>
      <c r="M6" s="202">
        <v>2.02</v>
      </c>
      <c r="N6" s="202">
        <v>1.79</v>
      </c>
      <c r="O6" s="202">
        <v>2.52</v>
      </c>
      <c r="P6" s="202">
        <v>0.94</v>
      </c>
      <c r="Q6" s="202">
        <v>0.33</v>
      </c>
      <c r="R6" s="202">
        <v>0.5</v>
      </c>
      <c r="S6" s="202">
        <v>0.4</v>
      </c>
      <c r="T6" s="202">
        <v>0</v>
      </c>
      <c r="U6" s="202">
        <v>2.12</v>
      </c>
      <c r="V6" s="202">
        <v>0.31</v>
      </c>
      <c r="W6" s="202">
        <v>0.64</v>
      </c>
      <c r="X6" s="202">
        <v>2.23</v>
      </c>
      <c r="Y6" s="202">
        <v>0</v>
      </c>
      <c r="Z6" s="202">
        <v>4.21</v>
      </c>
      <c r="AA6" s="202">
        <v>0</v>
      </c>
      <c r="AB6" s="202">
        <v>0</v>
      </c>
      <c r="AC6" s="202">
        <v>24.7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47.32</v>
      </c>
      <c r="AJ6" s="202">
        <v>0</v>
      </c>
      <c r="AK6" s="202">
        <v>-25.87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18.22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30.33</v>
      </c>
      <c r="J7" s="202">
        <v>8.18</v>
      </c>
      <c r="K7" s="202">
        <v>-1.53</v>
      </c>
      <c r="L7" s="202">
        <v>4.37</v>
      </c>
      <c r="M7" s="202">
        <v>2.02</v>
      </c>
      <c r="N7" s="202">
        <v>1.79</v>
      </c>
      <c r="O7" s="202">
        <v>2.52</v>
      </c>
      <c r="P7" s="202">
        <v>0.94</v>
      </c>
      <c r="Q7" s="202">
        <v>0.33</v>
      </c>
      <c r="R7" s="202">
        <v>0.5</v>
      </c>
      <c r="S7" s="202">
        <v>0.4</v>
      </c>
      <c r="T7" s="202">
        <v>0</v>
      </c>
      <c r="U7" s="202">
        <v>2.12</v>
      </c>
      <c r="V7" s="202">
        <v>0.31</v>
      </c>
      <c r="W7" s="202">
        <v>0.64</v>
      </c>
      <c r="X7" s="202">
        <v>2.23</v>
      </c>
      <c r="Y7" s="202">
        <v>0</v>
      </c>
      <c r="Z7" s="202">
        <v>4.21</v>
      </c>
      <c r="AA7" s="202">
        <v>0</v>
      </c>
      <c r="AB7" s="202">
        <v>0</v>
      </c>
      <c r="AC7" s="202">
        <v>21.28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44.9</v>
      </c>
      <c r="AJ7" s="202">
        <v>0</v>
      </c>
      <c r="AK7" s="202">
        <v>-25.87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18.22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30.33</v>
      </c>
      <c r="J8" s="202">
        <v>8.18</v>
      </c>
      <c r="K8" s="202">
        <v>-1.03</v>
      </c>
      <c r="L8" s="202">
        <v>4.37</v>
      </c>
      <c r="M8" s="202">
        <v>2.02</v>
      </c>
      <c r="N8" s="202">
        <v>1.79</v>
      </c>
      <c r="O8" s="202">
        <v>2.52</v>
      </c>
      <c r="P8" s="202">
        <v>0.94</v>
      </c>
      <c r="Q8" s="202">
        <v>0.33</v>
      </c>
      <c r="R8" s="202">
        <v>0.5</v>
      </c>
      <c r="S8" s="202">
        <v>0.4</v>
      </c>
      <c r="T8" s="202">
        <v>0</v>
      </c>
      <c r="U8" s="202">
        <v>2.12</v>
      </c>
      <c r="V8" s="202">
        <v>0.31</v>
      </c>
      <c r="W8" s="202">
        <v>0.64</v>
      </c>
      <c r="X8" s="202">
        <v>2.23</v>
      </c>
      <c r="Y8" s="202">
        <v>0</v>
      </c>
      <c r="Z8" s="202">
        <v>4.21</v>
      </c>
      <c r="AA8" s="202">
        <v>0</v>
      </c>
      <c r="AB8" s="202">
        <v>0</v>
      </c>
      <c r="AC8" s="202">
        <v>21.2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44.9</v>
      </c>
      <c r="AJ8" s="202">
        <v>0</v>
      </c>
      <c r="AK8" s="202">
        <v>-25.87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18.22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30.33</v>
      </c>
      <c r="J9" s="202">
        <v>8.18</v>
      </c>
      <c r="K9" s="202">
        <v>-1.53</v>
      </c>
      <c r="L9" s="202">
        <v>4.37</v>
      </c>
      <c r="M9" s="202">
        <v>2.02</v>
      </c>
      <c r="N9" s="202">
        <v>1.79</v>
      </c>
      <c r="O9" s="202">
        <v>2.52</v>
      </c>
      <c r="P9" s="202">
        <v>0.94</v>
      </c>
      <c r="Q9" s="202">
        <v>0.33</v>
      </c>
      <c r="R9" s="202">
        <v>0.5</v>
      </c>
      <c r="S9" s="202">
        <v>0.4</v>
      </c>
      <c r="T9" s="202">
        <v>0</v>
      </c>
      <c r="U9" s="202">
        <v>2.12</v>
      </c>
      <c r="V9" s="202">
        <v>0.31</v>
      </c>
      <c r="W9" s="202">
        <v>0.64</v>
      </c>
      <c r="X9" s="202">
        <v>2.23</v>
      </c>
      <c r="Y9" s="202">
        <v>0</v>
      </c>
      <c r="Z9" s="202">
        <v>4.21</v>
      </c>
      <c r="AA9" s="202">
        <v>0</v>
      </c>
      <c r="AB9" s="202">
        <v>0</v>
      </c>
      <c r="AC9" s="202">
        <v>24.7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47.32</v>
      </c>
      <c r="AJ9" s="202">
        <v>0</v>
      </c>
      <c r="AK9" s="202">
        <v>-25.87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18.22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30.33</v>
      </c>
      <c r="J10" s="202">
        <v>8.18</v>
      </c>
      <c r="K10" s="202">
        <v>-1.03</v>
      </c>
      <c r="L10" s="202">
        <v>4.37</v>
      </c>
      <c r="M10" s="202">
        <v>2.02</v>
      </c>
      <c r="N10" s="202">
        <v>1.79</v>
      </c>
      <c r="O10" s="202">
        <v>2.52</v>
      </c>
      <c r="P10" s="202">
        <v>0.94</v>
      </c>
      <c r="Q10" s="202">
        <v>0.33</v>
      </c>
      <c r="R10" s="202">
        <v>0.5</v>
      </c>
      <c r="S10" s="202">
        <v>0.4</v>
      </c>
      <c r="T10" s="202">
        <v>0</v>
      </c>
      <c r="U10" s="202">
        <v>2.12</v>
      </c>
      <c r="V10" s="202">
        <v>0.31</v>
      </c>
      <c r="W10" s="202">
        <v>0.64</v>
      </c>
      <c r="X10" s="202">
        <v>2.23</v>
      </c>
      <c r="Y10" s="202">
        <v>0</v>
      </c>
      <c r="Z10" s="202">
        <v>4.21</v>
      </c>
      <c r="AA10" s="202">
        <v>0</v>
      </c>
      <c r="AB10" s="202">
        <v>0</v>
      </c>
      <c r="AC10" s="202">
        <v>24.7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47.32</v>
      </c>
      <c r="AJ10" s="202">
        <v>0</v>
      </c>
      <c r="AK10" s="202">
        <v>-25.87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12.68</v>
      </c>
      <c r="D11" s="202">
        <v>6</v>
      </c>
      <c r="E11" s="202">
        <v>0</v>
      </c>
      <c r="F11" s="202">
        <v>0</v>
      </c>
      <c r="G11" s="202">
        <v>0</v>
      </c>
      <c r="H11" s="202">
        <v>0</v>
      </c>
      <c r="I11" s="202">
        <v>30.33</v>
      </c>
      <c r="J11" s="202">
        <v>8.18</v>
      </c>
      <c r="K11" s="202">
        <v>5.53</v>
      </c>
      <c r="L11" s="202">
        <v>4.37</v>
      </c>
      <c r="M11" s="202">
        <v>2.02</v>
      </c>
      <c r="N11" s="202">
        <v>1.79</v>
      </c>
      <c r="O11" s="202">
        <v>2.52</v>
      </c>
      <c r="P11" s="202">
        <v>0.94</v>
      </c>
      <c r="Q11" s="202">
        <v>0.33</v>
      </c>
      <c r="R11" s="202">
        <v>0.5</v>
      </c>
      <c r="S11" s="202">
        <v>0.4</v>
      </c>
      <c r="T11" s="202">
        <v>0</v>
      </c>
      <c r="U11" s="202">
        <v>2.12</v>
      </c>
      <c r="V11" s="202">
        <v>0.31</v>
      </c>
      <c r="W11" s="202">
        <v>0.64</v>
      </c>
      <c r="X11" s="202">
        <v>2.23</v>
      </c>
      <c r="Y11" s="202">
        <v>0</v>
      </c>
      <c r="Z11" s="202">
        <v>4.21</v>
      </c>
      <c r="AA11" s="202">
        <v>0</v>
      </c>
      <c r="AB11" s="202">
        <v>0</v>
      </c>
      <c r="AC11" s="202">
        <v>24.7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47.32</v>
      </c>
      <c r="AJ11" s="202">
        <v>0</v>
      </c>
      <c r="AK11" s="202">
        <v>-25.87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12.68</v>
      </c>
      <c r="D12" s="202">
        <v>6</v>
      </c>
      <c r="E12" s="202">
        <v>0</v>
      </c>
      <c r="F12" s="202">
        <v>0</v>
      </c>
      <c r="G12" s="202">
        <v>0</v>
      </c>
      <c r="H12" s="202">
        <v>0</v>
      </c>
      <c r="I12" s="202">
        <v>30.33</v>
      </c>
      <c r="J12" s="202">
        <v>8.18</v>
      </c>
      <c r="K12" s="202">
        <v>5.53</v>
      </c>
      <c r="L12" s="202">
        <v>4.37</v>
      </c>
      <c r="M12" s="202">
        <v>2.02</v>
      </c>
      <c r="N12" s="202">
        <v>1.79</v>
      </c>
      <c r="O12" s="202">
        <v>2.52</v>
      </c>
      <c r="P12" s="202">
        <v>0.94</v>
      </c>
      <c r="Q12" s="202">
        <v>0.33</v>
      </c>
      <c r="R12" s="202">
        <v>0.5</v>
      </c>
      <c r="S12" s="202">
        <v>0.4</v>
      </c>
      <c r="T12" s="202">
        <v>0</v>
      </c>
      <c r="U12" s="202">
        <v>2.12</v>
      </c>
      <c r="V12" s="202">
        <v>0.31</v>
      </c>
      <c r="W12" s="202">
        <v>0.64</v>
      </c>
      <c r="X12" s="202">
        <v>2.23</v>
      </c>
      <c r="Y12" s="202">
        <v>0</v>
      </c>
      <c r="Z12" s="202">
        <v>4.21</v>
      </c>
      <c r="AA12" s="202">
        <v>0</v>
      </c>
      <c r="AB12" s="202">
        <v>0</v>
      </c>
      <c r="AC12" s="202">
        <v>24.7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47.32</v>
      </c>
      <c r="AJ12" s="202">
        <v>0</v>
      </c>
      <c r="AK12" s="202">
        <v>-25.87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12.68</v>
      </c>
      <c r="D13" s="202">
        <v>6</v>
      </c>
      <c r="E13" s="202">
        <v>0</v>
      </c>
      <c r="F13" s="202">
        <v>0</v>
      </c>
      <c r="G13" s="202">
        <v>0</v>
      </c>
      <c r="H13" s="202">
        <v>0</v>
      </c>
      <c r="I13" s="202">
        <v>30.33</v>
      </c>
      <c r="J13" s="202">
        <v>8.18</v>
      </c>
      <c r="K13" s="202">
        <v>5.53</v>
      </c>
      <c r="L13" s="202">
        <v>4.37</v>
      </c>
      <c r="M13" s="202">
        <v>2.02</v>
      </c>
      <c r="N13" s="202">
        <v>1.79</v>
      </c>
      <c r="O13" s="202">
        <v>2.52</v>
      </c>
      <c r="P13" s="202">
        <v>0.94</v>
      </c>
      <c r="Q13" s="202">
        <v>0.33</v>
      </c>
      <c r="R13" s="202">
        <v>0.5</v>
      </c>
      <c r="S13" s="202">
        <v>0.4</v>
      </c>
      <c r="T13" s="202">
        <v>0</v>
      </c>
      <c r="U13" s="202">
        <v>2.1</v>
      </c>
      <c r="V13" s="202">
        <v>0.31</v>
      </c>
      <c r="W13" s="202">
        <v>0.64</v>
      </c>
      <c r="X13" s="202">
        <v>2.23</v>
      </c>
      <c r="Y13" s="202">
        <v>0</v>
      </c>
      <c r="Z13" s="202">
        <v>4.21</v>
      </c>
      <c r="AA13" s="202">
        <v>0</v>
      </c>
      <c r="AB13" s="202">
        <v>0</v>
      </c>
      <c r="AC13" s="202">
        <v>24.7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47.32</v>
      </c>
      <c r="AJ13" s="202">
        <v>0</v>
      </c>
      <c r="AK13" s="202">
        <v>-18.16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12.68</v>
      </c>
      <c r="D14" s="202">
        <v>6</v>
      </c>
      <c r="E14" s="202">
        <v>0</v>
      </c>
      <c r="F14" s="202">
        <v>0</v>
      </c>
      <c r="G14" s="202">
        <v>0</v>
      </c>
      <c r="H14" s="202">
        <v>0</v>
      </c>
      <c r="I14" s="202">
        <v>30.33</v>
      </c>
      <c r="J14" s="202">
        <v>8.18</v>
      </c>
      <c r="K14" s="202">
        <v>5.53</v>
      </c>
      <c r="L14" s="202">
        <v>4.37</v>
      </c>
      <c r="M14" s="202">
        <v>2.02</v>
      </c>
      <c r="N14" s="202">
        <v>1.79</v>
      </c>
      <c r="O14" s="202">
        <v>2.52</v>
      </c>
      <c r="P14" s="202">
        <v>0.94</v>
      </c>
      <c r="Q14" s="202">
        <v>0.33</v>
      </c>
      <c r="R14" s="202">
        <v>0.5</v>
      </c>
      <c r="S14" s="202">
        <v>0.4</v>
      </c>
      <c r="T14" s="202">
        <v>0</v>
      </c>
      <c r="U14" s="202">
        <v>2.1</v>
      </c>
      <c r="V14" s="202">
        <v>0.31</v>
      </c>
      <c r="W14" s="202">
        <v>0.64</v>
      </c>
      <c r="X14" s="202">
        <v>2.23</v>
      </c>
      <c r="Y14" s="202">
        <v>0</v>
      </c>
      <c r="Z14" s="202">
        <v>4.21</v>
      </c>
      <c r="AA14" s="202">
        <v>0</v>
      </c>
      <c r="AB14" s="202">
        <v>0</v>
      </c>
      <c r="AC14" s="202">
        <v>24.7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47.32</v>
      </c>
      <c r="AJ14" s="202">
        <v>0</v>
      </c>
      <c r="AK14" s="202">
        <v>-25.87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12.68</v>
      </c>
      <c r="D15" s="202">
        <v>6</v>
      </c>
      <c r="E15" s="202">
        <v>0</v>
      </c>
      <c r="F15" s="202">
        <v>0</v>
      </c>
      <c r="G15" s="202">
        <v>0</v>
      </c>
      <c r="H15" s="202">
        <v>0</v>
      </c>
      <c r="I15" s="202">
        <v>30.33</v>
      </c>
      <c r="J15" s="202">
        <v>8.18</v>
      </c>
      <c r="K15" s="202">
        <v>5.53</v>
      </c>
      <c r="L15" s="202">
        <v>4.37</v>
      </c>
      <c r="M15" s="202">
        <v>2.02</v>
      </c>
      <c r="N15" s="202">
        <v>1.79</v>
      </c>
      <c r="O15" s="202">
        <v>2.52</v>
      </c>
      <c r="P15" s="202">
        <v>0.94</v>
      </c>
      <c r="Q15" s="202">
        <v>0.33</v>
      </c>
      <c r="R15" s="202">
        <v>0.5</v>
      </c>
      <c r="S15" s="202">
        <v>0.4</v>
      </c>
      <c r="T15" s="202">
        <v>0</v>
      </c>
      <c r="U15" s="202">
        <v>2.1</v>
      </c>
      <c r="V15" s="202">
        <v>0.31</v>
      </c>
      <c r="W15" s="202">
        <v>0.64</v>
      </c>
      <c r="X15" s="202">
        <v>2.23</v>
      </c>
      <c r="Y15" s="202">
        <v>0</v>
      </c>
      <c r="Z15" s="202">
        <v>4.21</v>
      </c>
      <c r="AA15" s="202">
        <v>0</v>
      </c>
      <c r="AB15" s="202">
        <v>0</v>
      </c>
      <c r="AC15" s="202">
        <v>21.23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44.05</v>
      </c>
      <c r="AJ15" s="202">
        <v>0</v>
      </c>
      <c r="AK15" s="202">
        <v>-27.93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12.68</v>
      </c>
      <c r="D16" s="202">
        <v>6</v>
      </c>
      <c r="E16" s="202">
        <v>0</v>
      </c>
      <c r="F16" s="202">
        <v>0</v>
      </c>
      <c r="G16" s="202">
        <v>0</v>
      </c>
      <c r="H16" s="202">
        <v>0</v>
      </c>
      <c r="I16" s="202">
        <v>30.33</v>
      </c>
      <c r="J16" s="202">
        <v>8.18</v>
      </c>
      <c r="K16" s="202">
        <v>5.54</v>
      </c>
      <c r="L16" s="202">
        <v>4.37</v>
      </c>
      <c r="M16" s="202">
        <v>2.02</v>
      </c>
      <c r="N16" s="202">
        <v>1.79</v>
      </c>
      <c r="O16" s="202">
        <v>2.52</v>
      </c>
      <c r="P16" s="202">
        <v>0.94</v>
      </c>
      <c r="Q16" s="202">
        <v>0.33</v>
      </c>
      <c r="R16" s="202">
        <v>0.5</v>
      </c>
      <c r="S16" s="202">
        <v>0.4</v>
      </c>
      <c r="T16" s="202">
        <v>0</v>
      </c>
      <c r="U16" s="202">
        <v>2.1</v>
      </c>
      <c r="V16" s="202">
        <v>0.31</v>
      </c>
      <c r="W16" s="202">
        <v>0.64</v>
      </c>
      <c r="X16" s="202">
        <v>2.23</v>
      </c>
      <c r="Y16" s="202">
        <v>0</v>
      </c>
      <c r="Z16" s="202">
        <v>4.21</v>
      </c>
      <c r="AA16" s="202">
        <v>0</v>
      </c>
      <c r="AB16" s="202">
        <v>0</v>
      </c>
      <c r="AC16" s="202">
        <v>21.23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44.05</v>
      </c>
      <c r="AJ16" s="202">
        <v>0</v>
      </c>
      <c r="AK16" s="202">
        <v>-40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12.68</v>
      </c>
      <c r="D17" s="202">
        <v>6</v>
      </c>
      <c r="E17" s="202">
        <v>0</v>
      </c>
      <c r="F17" s="202">
        <v>0</v>
      </c>
      <c r="G17" s="202">
        <v>0</v>
      </c>
      <c r="H17" s="202">
        <v>0</v>
      </c>
      <c r="I17" s="202">
        <v>30.33</v>
      </c>
      <c r="J17" s="202">
        <v>8.18</v>
      </c>
      <c r="K17" s="202">
        <v>5.54</v>
      </c>
      <c r="L17" s="202">
        <v>4.37</v>
      </c>
      <c r="M17" s="202">
        <v>2.02</v>
      </c>
      <c r="N17" s="202">
        <v>1.79</v>
      </c>
      <c r="O17" s="202">
        <v>2.52</v>
      </c>
      <c r="P17" s="202">
        <v>0.94</v>
      </c>
      <c r="Q17" s="202">
        <v>0.33</v>
      </c>
      <c r="R17" s="202">
        <v>0.5</v>
      </c>
      <c r="S17" s="202">
        <v>0.4</v>
      </c>
      <c r="T17" s="202">
        <v>0</v>
      </c>
      <c r="U17" s="202">
        <v>2.1</v>
      </c>
      <c r="V17" s="202">
        <v>0.31</v>
      </c>
      <c r="W17" s="202">
        <v>0.64</v>
      </c>
      <c r="X17" s="202">
        <v>2.23</v>
      </c>
      <c r="Y17" s="202">
        <v>0</v>
      </c>
      <c r="Z17" s="202">
        <v>4.21</v>
      </c>
      <c r="AA17" s="202">
        <v>0</v>
      </c>
      <c r="AB17" s="202">
        <v>0</v>
      </c>
      <c r="AC17" s="202">
        <v>21.23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44.05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12.68</v>
      </c>
      <c r="D18" s="202">
        <v>6</v>
      </c>
      <c r="E18" s="202">
        <v>0</v>
      </c>
      <c r="F18" s="202">
        <v>0</v>
      </c>
      <c r="G18" s="202">
        <v>0</v>
      </c>
      <c r="H18" s="202">
        <v>0</v>
      </c>
      <c r="I18" s="202">
        <v>30.33</v>
      </c>
      <c r="J18" s="202">
        <v>8.18</v>
      </c>
      <c r="K18" s="202">
        <v>5.54</v>
      </c>
      <c r="L18" s="202">
        <v>4.37</v>
      </c>
      <c r="M18" s="202">
        <v>2.02</v>
      </c>
      <c r="N18" s="202">
        <v>1.79</v>
      </c>
      <c r="O18" s="202">
        <v>2.52</v>
      </c>
      <c r="P18" s="202">
        <v>0.94</v>
      </c>
      <c r="Q18" s="202">
        <v>0.33</v>
      </c>
      <c r="R18" s="202">
        <v>0.5</v>
      </c>
      <c r="S18" s="202">
        <v>0.4</v>
      </c>
      <c r="T18" s="202">
        <v>0</v>
      </c>
      <c r="U18" s="202">
        <v>2.1</v>
      </c>
      <c r="V18" s="202">
        <v>0.31</v>
      </c>
      <c r="W18" s="202">
        <v>0.64</v>
      </c>
      <c r="X18" s="202">
        <v>2.23</v>
      </c>
      <c r="Y18" s="202">
        <v>0</v>
      </c>
      <c r="Z18" s="202">
        <v>4.21</v>
      </c>
      <c r="AA18" s="202">
        <v>0</v>
      </c>
      <c r="AB18" s="202">
        <v>0</v>
      </c>
      <c r="AC18" s="202">
        <v>21.23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44.05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12.68</v>
      </c>
      <c r="D19" s="202">
        <v>6</v>
      </c>
      <c r="E19" s="202">
        <v>0</v>
      </c>
      <c r="F19" s="202">
        <v>0</v>
      </c>
      <c r="G19" s="202">
        <v>0</v>
      </c>
      <c r="H19" s="202">
        <v>0</v>
      </c>
      <c r="I19" s="202">
        <v>30.33</v>
      </c>
      <c r="J19" s="202">
        <v>8.18</v>
      </c>
      <c r="K19" s="202">
        <v>5.54</v>
      </c>
      <c r="L19" s="202">
        <v>4.37</v>
      </c>
      <c r="M19" s="202">
        <v>2.02</v>
      </c>
      <c r="N19" s="202">
        <v>1.79</v>
      </c>
      <c r="O19" s="202">
        <v>2.52</v>
      </c>
      <c r="P19" s="202">
        <v>0.94</v>
      </c>
      <c r="Q19" s="202">
        <v>0.33</v>
      </c>
      <c r="R19" s="202">
        <v>0.5</v>
      </c>
      <c r="S19" s="202">
        <v>0.4</v>
      </c>
      <c r="T19" s="202">
        <v>0</v>
      </c>
      <c r="U19" s="202">
        <v>2.1</v>
      </c>
      <c r="V19" s="202">
        <v>0.31</v>
      </c>
      <c r="W19" s="202">
        <v>0.64</v>
      </c>
      <c r="X19" s="202">
        <v>2.23</v>
      </c>
      <c r="Y19" s="202">
        <v>0</v>
      </c>
      <c r="Z19" s="202">
        <v>4.21</v>
      </c>
      <c r="AA19" s="202">
        <v>0</v>
      </c>
      <c r="AB19" s="202">
        <v>0</v>
      </c>
      <c r="AC19" s="202">
        <v>21.23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44.05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12.68</v>
      </c>
      <c r="D20" s="202">
        <v>6</v>
      </c>
      <c r="E20" s="202">
        <v>0</v>
      </c>
      <c r="F20" s="202">
        <v>0</v>
      </c>
      <c r="G20" s="202">
        <v>0</v>
      </c>
      <c r="H20" s="202">
        <v>0</v>
      </c>
      <c r="I20" s="202">
        <v>30.33</v>
      </c>
      <c r="J20" s="202">
        <v>8.18</v>
      </c>
      <c r="K20" s="202">
        <v>5.53</v>
      </c>
      <c r="L20" s="202">
        <v>4.37</v>
      </c>
      <c r="M20" s="202">
        <v>2.02</v>
      </c>
      <c r="N20" s="202">
        <v>1.79</v>
      </c>
      <c r="O20" s="202">
        <v>2.52</v>
      </c>
      <c r="P20" s="202">
        <v>0.94</v>
      </c>
      <c r="Q20" s="202">
        <v>0.33</v>
      </c>
      <c r="R20" s="202">
        <v>0.5</v>
      </c>
      <c r="S20" s="202">
        <v>0.4</v>
      </c>
      <c r="T20" s="202">
        <v>0</v>
      </c>
      <c r="U20" s="202">
        <v>2.1</v>
      </c>
      <c r="V20" s="202">
        <v>0.31</v>
      </c>
      <c r="W20" s="202">
        <v>0.64</v>
      </c>
      <c r="X20" s="202">
        <v>2.23</v>
      </c>
      <c r="Y20" s="202">
        <v>0</v>
      </c>
      <c r="Z20" s="202">
        <v>4.21</v>
      </c>
      <c r="AA20" s="202">
        <v>0</v>
      </c>
      <c r="AB20" s="202">
        <v>0</v>
      </c>
      <c r="AC20" s="202">
        <v>21.23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44.05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12.68</v>
      </c>
      <c r="D21" s="202">
        <v>6</v>
      </c>
      <c r="E21" s="202">
        <v>0</v>
      </c>
      <c r="F21" s="202">
        <v>0</v>
      </c>
      <c r="G21" s="202">
        <v>0</v>
      </c>
      <c r="H21" s="202">
        <v>0</v>
      </c>
      <c r="I21" s="202">
        <v>30.33</v>
      </c>
      <c r="J21" s="202">
        <v>8.18</v>
      </c>
      <c r="K21" s="202">
        <v>5.54</v>
      </c>
      <c r="L21" s="202">
        <v>4.37</v>
      </c>
      <c r="M21" s="202">
        <v>2.02</v>
      </c>
      <c r="N21" s="202">
        <v>1.79</v>
      </c>
      <c r="O21" s="202">
        <v>2.52</v>
      </c>
      <c r="P21" s="202">
        <v>0.94</v>
      </c>
      <c r="Q21" s="202">
        <v>0.33</v>
      </c>
      <c r="R21" s="202">
        <v>0.5</v>
      </c>
      <c r="S21" s="202">
        <v>0.4</v>
      </c>
      <c r="T21" s="202">
        <v>0</v>
      </c>
      <c r="U21" s="202">
        <v>2.1</v>
      </c>
      <c r="V21" s="202">
        <v>0.31</v>
      </c>
      <c r="W21" s="202">
        <v>0.64</v>
      </c>
      <c r="X21" s="202">
        <v>2.23</v>
      </c>
      <c r="Y21" s="202">
        <v>0</v>
      </c>
      <c r="Z21" s="202">
        <v>4.21</v>
      </c>
      <c r="AA21" s="202">
        <v>0</v>
      </c>
      <c r="AB21" s="202">
        <v>0</v>
      </c>
      <c r="AC21" s="202">
        <v>21.23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44.05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12.68</v>
      </c>
      <c r="D22" s="202">
        <v>6</v>
      </c>
      <c r="E22" s="202">
        <v>0</v>
      </c>
      <c r="F22" s="202">
        <v>0</v>
      </c>
      <c r="G22" s="202">
        <v>0</v>
      </c>
      <c r="H22" s="202">
        <v>0</v>
      </c>
      <c r="I22" s="202">
        <v>30.33</v>
      </c>
      <c r="J22" s="202">
        <v>8.18</v>
      </c>
      <c r="K22" s="202">
        <v>5.54</v>
      </c>
      <c r="L22" s="202">
        <v>4.37</v>
      </c>
      <c r="M22" s="202">
        <v>2.02</v>
      </c>
      <c r="N22" s="202">
        <v>1.79</v>
      </c>
      <c r="O22" s="202">
        <v>2.52</v>
      </c>
      <c r="P22" s="202">
        <v>0.94</v>
      </c>
      <c r="Q22" s="202">
        <v>0.33</v>
      </c>
      <c r="R22" s="202">
        <v>0.5</v>
      </c>
      <c r="S22" s="202">
        <v>0.4</v>
      </c>
      <c r="T22" s="202">
        <v>0</v>
      </c>
      <c r="U22" s="202">
        <v>2.1</v>
      </c>
      <c r="V22" s="202">
        <v>0.31</v>
      </c>
      <c r="W22" s="202">
        <v>0.64</v>
      </c>
      <c r="X22" s="202">
        <v>2.23</v>
      </c>
      <c r="Y22" s="202">
        <v>0</v>
      </c>
      <c r="Z22" s="202">
        <v>4.21</v>
      </c>
      <c r="AA22" s="202">
        <v>0</v>
      </c>
      <c r="AB22" s="202">
        <v>0</v>
      </c>
      <c r="AC22" s="202">
        <v>21.23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44.05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12.68</v>
      </c>
      <c r="D23" s="202">
        <v>6</v>
      </c>
      <c r="E23" s="202">
        <v>0</v>
      </c>
      <c r="F23" s="202">
        <v>0</v>
      </c>
      <c r="G23" s="202">
        <v>0</v>
      </c>
      <c r="H23" s="202">
        <v>0</v>
      </c>
      <c r="I23" s="202">
        <v>30.33</v>
      </c>
      <c r="J23" s="202">
        <v>8.18</v>
      </c>
      <c r="K23" s="202">
        <v>5.53</v>
      </c>
      <c r="L23" s="202">
        <v>4.37</v>
      </c>
      <c r="M23" s="202">
        <v>2.02</v>
      </c>
      <c r="N23" s="202">
        <v>1.79</v>
      </c>
      <c r="O23" s="202">
        <v>2.52</v>
      </c>
      <c r="P23" s="202">
        <v>0.94</v>
      </c>
      <c r="Q23" s="202">
        <v>0.26</v>
      </c>
      <c r="R23" s="202">
        <v>0.5</v>
      </c>
      <c r="S23" s="202">
        <v>0.4</v>
      </c>
      <c r="T23" s="202">
        <v>0</v>
      </c>
      <c r="U23" s="202">
        <v>2.1</v>
      </c>
      <c r="V23" s="202">
        <v>0.31</v>
      </c>
      <c r="W23" s="202">
        <v>0.64</v>
      </c>
      <c r="X23" s="202">
        <v>2.23</v>
      </c>
      <c r="Y23" s="202">
        <v>0</v>
      </c>
      <c r="Z23" s="202">
        <v>4.21</v>
      </c>
      <c r="AA23" s="202">
        <v>0</v>
      </c>
      <c r="AB23" s="202">
        <v>0</v>
      </c>
      <c r="AC23" s="202">
        <v>21.23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44.05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12.68</v>
      </c>
      <c r="D24" s="202">
        <v>6</v>
      </c>
      <c r="E24" s="202">
        <v>0</v>
      </c>
      <c r="F24" s="202">
        <v>0</v>
      </c>
      <c r="G24" s="202">
        <v>0</v>
      </c>
      <c r="H24" s="202">
        <v>0</v>
      </c>
      <c r="I24" s="202">
        <v>30.33</v>
      </c>
      <c r="J24" s="202">
        <v>8.18</v>
      </c>
      <c r="K24" s="202">
        <v>5.53</v>
      </c>
      <c r="L24" s="202">
        <v>4.37</v>
      </c>
      <c r="M24" s="202">
        <v>2.02</v>
      </c>
      <c r="N24" s="202">
        <v>1.79</v>
      </c>
      <c r="O24" s="202">
        <v>2.52</v>
      </c>
      <c r="P24" s="202">
        <v>0.94</v>
      </c>
      <c r="Q24" s="202">
        <v>0.26</v>
      </c>
      <c r="R24" s="202">
        <v>0.5</v>
      </c>
      <c r="S24" s="202">
        <v>0.4</v>
      </c>
      <c r="T24" s="202">
        <v>0</v>
      </c>
      <c r="U24" s="202">
        <v>2.1</v>
      </c>
      <c r="V24" s="202">
        <v>0.31</v>
      </c>
      <c r="W24" s="202">
        <v>0.64</v>
      </c>
      <c r="X24" s="202">
        <v>2.23</v>
      </c>
      <c r="Y24" s="202">
        <v>0</v>
      </c>
      <c r="Z24" s="202">
        <v>4.21</v>
      </c>
      <c r="AA24" s="202">
        <v>0</v>
      </c>
      <c r="AB24" s="202">
        <v>0</v>
      </c>
      <c r="AC24" s="202">
        <v>24.7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46.95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12.68</v>
      </c>
      <c r="D25" s="202">
        <v>6</v>
      </c>
      <c r="E25" s="202">
        <v>0</v>
      </c>
      <c r="F25" s="202">
        <v>0</v>
      </c>
      <c r="G25" s="202">
        <v>0</v>
      </c>
      <c r="H25" s="202">
        <v>0</v>
      </c>
      <c r="I25" s="202">
        <v>30.33</v>
      </c>
      <c r="J25" s="202">
        <v>8.18</v>
      </c>
      <c r="K25" s="202">
        <v>5.53</v>
      </c>
      <c r="L25" s="202">
        <v>4.37</v>
      </c>
      <c r="M25" s="202">
        <v>2.02</v>
      </c>
      <c r="N25" s="202">
        <v>1.79</v>
      </c>
      <c r="O25" s="202">
        <v>2.52</v>
      </c>
      <c r="P25" s="202">
        <v>0.94</v>
      </c>
      <c r="Q25" s="202">
        <v>0.24</v>
      </c>
      <c r="R25" s="202">
        <v>0.5</v>
      </c>
      <c r="S25" s="202">
        <v>0.4</v>
      </c>
      <c r="T25" s="202">
        <v>0</v>
      </c>
      <c r="U25" s="202">
        <v>2.1</v>
      </c>
      <c r="V25" s="202">
        <v>0.31</v>
      </c>
      <c r="W25" s="202">
        <v>0.64</v>
      </c>
      <c r="X25" s="202">
        <v>2.23</v>
      </c>
      <c r="Y25" s="202">
        <v>0</v>
      </c>
      <c r="Z25" s="202">
        <v>4.21</v>
      </c>
      <c r="AA25" s="202">
        <v>0</v>
      </c>
      <c r="AB25" s="202">
        <v>0</v>
      </c>
      <c r="AC25" s="202">
        <v>24.7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46.95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12.68</v>
      </c>
      <c r="D26" s="202">
        <v>6</v>
      </c>
      <c r="E26" s="202">
        <v>0</v>
      </c>
      <c r="F26" s="202">
        <v>0</v>
      </c>
      <c r="G26" s="202">
        <v>0</v>
      </c>
      <c r="H26" s="202">
        <v>0</v>
      </c>
      <c r="I26" s="202">
        <v>30.33</v>
      </c>
      <c r="J26" s="202">
        <v>8.18</v>
      </c>
      <c r="K26" s="202">
        <v>5.53</v>
      </c>
      <c r="L26" s="202">
        <v>4.37</v>
      </c>
      <c r="M26" s="202">
        <v>2.02</v>
      </c>
      <c r="N26" s="202">
        <v>1.79</v>
      </c>
      <c r="O26" s="202">
        <v>2.52</v>
      </c>
      <c r="P26" s="202">
        <v>0.94</v>
      </c>
      <c r="Q26" s="202">
        <v>0.24</v>
      </c>
      <c r="R26" s="202">
        <v>0.5</v>
      </c>
      <c r="S26" s="202">
        <v>0.4</v>
      </c>
      <c r="T26" s="202">
        <v>0</v>
      </c>
      <c r="U26" s="202">
        <v>2.1</v>
      </c>
      <c r="V26" s="202">
        <v>0.31</v>
      </c>
      <c r="W26" s="202">
        <v>0.64</v>
      </c>
      <c r="X26" s="202">
        <v>2.23</v>
      </c>
      <c r="Y26" s="202">
        <v>0</v>
      </c>
      <c r="Z26" s="202">
        <v>4.21</v>
      </c>
      <c r="AA26" s="202">
        <v>0</v>
      </c>
      <c r="AB26" s="202">
        <v>0</v>
      </c>
      <c r="AC26" s="202">
        <v>24.7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46.95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12.68</v>
      </c>
      <c r="E27" s="202">
        <v>0</v>
      </c>
      <c r="F27" s="202">
        <v>0</v>
      </c>
      <c r="G27" s="202">
        <v>0</v>
      </c>
      <c r="H27" s="202">
        <v>0</v>
      </c>
      <c r="I27" s="202">
        <v>30.34</v>
      </c>
      <c r="J27" s="202">
        <v>0.25</v>
      </c>
      <c r="K27" s="202">
        <v>5.53</v>
      </c>
      <c r="L27" s="202">
        <v>4.37</v>
      </c>
      <c r="M27" s="202">
        <v>2.02</v>
      </c>
      <c r="N27" s="202">
        <v>1.79</v>
      </c>
      <c r="O27" s="202">
        <v>2.52</v>
      </c>
      <c r="P27" s="202">
        <v>0.94</v>
      </c>
      <c r="Q27" s="202">
        <v>0.24</v>
      </c>
      <c r="R27" s="202">
        <v>0.5</v>
      </c>
      <c r="S27" s="202">
        <v>0.4</v>
      </c>
      <c r="T27" s="202">
        <v>0</v>
      </c>
      <c r="U27" s="202">
        <v>2.1</v>
      </c>
      <c r="V27" s="202">
        <v>0.31</v>
      </c>
      <c r="W27" s="202">
        <v>0.64</v>
      </c>
      <c r="X27" s="202">
        <v>2.23</v>
      </c>
      <c r="Y27" s="202">
        <v>0</v>
      </c>
      <c r="Z27" s="202">
        <v>4.21</v>
      </c>
      <c r="AA27" s="202">
        <v>0</v>
      </c>
      <c r="AB27" s="202">
        <v>0</v>
      </c>
      <c r="AC27" s="202">
        <v>25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46.95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12.68</v>
      </c>
      <c r="E28" s="202">
        <v>0</v>
      </c>
      <c r="F28" s="202">
        <v>0</v>
      </c>
      <c r="G28" s="202">
        <v>0</v>
      </c>
      <c r="H28" s="202">
        <v>0</v>
      </c>
      <c r="I28" s="202">
        <v>30.34</v>
      </c>
      <c r="J28" s="202">
        <v>0.25</v>
      </c>
      <c r="K28" s="202">
        <v>5.53</v>
      </c>
      <c r="L28" s="202">
        <v>4.37</v>
      </c>
      <c r="M28" s="202">
        <v>2.02</v>
      </c>
      <c r="N28" s="202">
        <v>1.79</v>
      </c>
      <c r="O28" s="202">
        <v>2.52</v>
      </c>
      <c r="P28" s="202">
        <v>0.94</v>
      </c>
      <c r="Q28" s="202">
        <v>0.24</v>
      </c>
      <c r="R28" s="202">
        <v>0.5</v>
      </c>
      <c r="S28" s="202">
        <v>0.4</v>
      </c>
      <c r="T28" s="202">
        <v>0</v>
      </c>
      <c r="U28" s="202">
        <v>2.1</v>
      </c>
      <c r="V28" s="202">
        <v>0.31</v>
      </c>
      <c r="W28" s="202">
        <v>0.64</v>
      </c>
      <c r="X28" s="202">
        <v>2.23</v>
      </c>
      <c r="Y28" s="202">
        <v>0</v>
      </c>
      <c r="Z28" s="202">
        <v>4.21</v>
      </c>
      <c r="AA28" s="202">
        <v>0</v>
      </c>
      <c r="AB28" s="202">
        <v>0</v>
      </c>
      <c r="AC28" s="202">
        <v>25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46.95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12.68</v>
      </c>
      <c r="E29" s="202">
        <v>0</v>
      </c>
      <c r="F29" s="202">
        <v>0</v>
      </c>
      <c r="G29" s="202">
        <v>0</v>
      </c>
      <c r="H29" s="202">
        <v>0</v>
      </c>
      <c r="I29" s="202">
        <v>30.34</v>
      </c>
      <c r="J29" s="202">
        <v>0.25</v>
      </c>
      <c r="K29" s="202">
        <v>5.53</v>
      </c>
      <c r="L29" s="202">
        <v>4.37</v>
      </c>
      <c r="M29" s="202">
        <v>2.02</v>
      </c>
      <c r="N29" s="202">
        <v>1.79</v>
      </c>
      <c r="O29" s="202">
        <v>2.52</v>
      </c>
      <c r="P29" s="202">
        <v>0.94</v>
      </c>
      <c r="Q29" s="202">
        <v>0.24</v>
      </c>
      <c r="R29" s="202">
        <v>0.5</v>
      </c>
      <c r="S29" s="202">
        <v>0.4</v>
      </c>
      <c r="T29" s="202">
        <v>0</v>
      </c>
      <c r="U29" s="202">
        <v>2.1</v>
      </c>
      <c r="V29" s="202">
        <v>0.31</v>
      </c>
      <c r="W29" s="202">
        <v>0.64</v>
      </c>
      <c r="X29" s="202">
        <v>2.23</v>
      </c>
      <c r="Y29" s="202">
        <v>0</v>
      </c>
      <c r="Z29" s="202">
        <v>4.21</v>
      </c>
      <c r="AA29" s="202">
        <v>0</v>
      </c>
      <c r="AB29" s="202">
        <v>0</v>
      </c>
      <c r="AC29" s="202">
        <v>25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46.95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12.68</v>
      </c>
      <c r="E30" s="202">
        <v>0</v>
      </c>
      <c r="F30" s="202">
        <v>0</v>
      </c>
      <c r="G30" s="202">
        <v>0</v>
      </c>
      <c r="H30" s="202">
        <v>0</v>
      </c>
      <c r="I30" s="202">
        <v>30.34</v>
      </c>
      <c r="J30" s="202">
        <v>0.25</v>
      </c>
      <c r="K30" s="202">
        <v>5.53</v>
      </c>
      <c r="L30" s="202">
        <v>4.37</v>
      </c>
      <c r="M30" s="202">
        <v>2.02</v>
      </c>
      <c r="N30" s="202">
        <v>1.79</v>
      </c>
      <c r="O30" s="202">
        <v>2.52</v>
      </c>
      <c r="P30" s="202">
        <v>0.94</v>
      </c>
      <c r="Q30" s="202">
        <v>0.24</v>
      </c>
      <c r="R30" s="202">
        <v>0.5</v>
      </c>
      <c r="S30" s="202">
        <v>0.4</v>
      </c>
      <c r="T30" s="202">
        <v>0</v>
      </c>
      <c r="U30" s="202">
        <v>2.1</v>
      </c>
      <c r="V30" s="202">
        <v>0.31</v>
      </c>
      <c r="W30" s="202">
        <v>0.64</v>
      </c>
      <c r="X30" s="202">
        <v>2.23</v>
      </c>
      <c r="Y30" s="202">
        <v>0</v>
      </c>
      <c r="Z30" s="202">
        <v>4.21</v>
      </c>
      <c r="AA30" s="202">
        <v>0</v>
      </c>
      <c r="AB30" s="202">
        <v>0</v>
      </c>
      <c r="AC30" s="202">
        <v>24.7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46.95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12.45</v>
      </c>
      <c r="E31" s="202">
        <v>0</v>
      </c>
      <c r="F31" s="202">
        <v>0</v>
      </c>
      <c r="G31" s="202">
        <v>0</v>
      </c>
      <c r="H31" s="202">
        <v>0</v>
      </c>
      <c r="I31" s="202">
        <v>31.29</v>
      </c>
      <c r="J31" s="202">
        <v>5.53</v>
      </c>
      <c r="K31" s="202">
        <v>5.53</v>
      </c>
      <c r="L31" s="202">
        <v>4.37</v>
      </c>
      <c r="M31" s="202">
        <v>2.02</v>
      </c>
      <c r="N31" s="202">
        <v>1.79</v>
      </c>
      <c r="O31" s="202">
        <v>2.52</v>
      </c>
      <c r="P31" s="202">
        <v>0.94</v>
      </c>
      <c r="Q31" s="202">
        <v>0.24</v>
      </c>
      <c r="R31" s="202">
        <v>0.5</v>
      </c>
      <c r="S31" s="202">
        <v>0.4</v>
      </c>
      <c r="T31" s="202">
        <v>0</v>
      </c>
      <c r="U31" s="202">
        <v>2.1</v>
      </c>
      <c r="V31" s="202">
        <v>0.31</v>
      </c>
      <c r="W31" s="202">
        <v>0.64</v>
      </c>
      <c r="X31" s="202">
        <v>2.23</v>
      </c>
      <c r="Y31" s="202">
        <v>0</v>
      </c>
      <c r="Z31" s="202">
        <v>4.21</v>
      </c>
      <c r="AA31" s="202">
        <v>0</v>
      </c>
      <c r="AB31" s="202">
        <v>0</v>
      </c>
      <c r="AC31" s="202">
        <v>21.48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44.05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12.45</v>
      </c>
      <c r="E32" s="202">
        <v>0</v>
      </c>
      <c r="F32" s="202">
        <v>0</v>
      </c>
      <c r="G32" s="202">
        <v>0</v>
      </c>
      <c r="H32" s="202">
        <v>0</v>
      </c>
      <c r="I32" s="202">
        <v>31.29</v>
      </c>
      <c r="J32" s="202">
        <v>5.53</v>
      </c>
      <c r="K32" s="202">
        <v>5.53</v>
      </c>
      <c r="L32" s="202">
        <v>4.37</v>
      </c>
      <c r="M32" s="202">
        <v>2.02</v>
      </c>
      <c r="N32" s="202">
        <v>1.79</v>
      </c>
      <c r="O32" s="202">
        <v>2.52</v>
      </c>
      <c r="P32" s="202">
        <v>0.94</v>
      </c>
      <c r="Q32" s="202">
        <v>0.24</v>
      </c>
      <c r="R32" s="202">
        <v>0.5</v>
      </c>
      <c r="S32" s="202">
        <v>0.4</v>
      </c>
      <c r="T32" s="202">
        <v>0</v>
      </c>
      <c r="U32" s="202">
        <v>2.1</v>
      </c>
      <c r="V32" s="202">
        <v>0.31</v>
      </c>
      <c r="W32" s="202">
        <v>0.64</v>
      </c>
      <c r="X32" s="202">
        <v>2.23</v>
      </c>
      <c r="Y32" s="202">
        <v>0</v>
      </c>
      <c r="Z32" s="202">
        <v>4.21</v>
      </c>
      <c r="AA32" s="202">
        <v>0</v>
      </c>
      <c r="AB32" s="202">
        <v>0</v>
      </c>
      <c r="AC32" s="202">
        <v>21.48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44.05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12.45</v>
      </c>
      <c r="E33" s="202">
        <v>0</v>
      </c>
      <c r="F33" s="202">
        <v>0</v>
      </c>
      <c r="G33" s="202">
        <v>0</v>
      </c>
      <c r="H33" s="202">
        <v>0</v>
      </c>
      <c r="I33" s="202">
        <v>31.29</v>
      </c>
      <c r="J33" s="202">
        <v>5.53</v>
      </c>
      <c r="K33" s="202">
        <v>5.53</v>
      </c>
      <c r="L33" s="202">
        <v>4.37</v>
      </c>
      <c r="M33" s="202">
        <v>2.02</v>
      </c>
      <c r="N33" s="202">
        <v>1.79</v>
      </c>
      <c r="O33" s="202">
        <v>2.52</v>
      </c>
      <c r="P33" s="202">
        <v>0.94</v>
      </c>
      <c r="Q33" s="202">
        <v>0.24</v>
      </c>
      <c r="R33" s="202">
        <v>0.5</v>
      </c>
      <c r="S33" s="202">
        <v>0.4</v>
      </c>
      <c r="T33" s="202">
        <v>0</v>
      </c>
      <c r="U33" s="202">
        <v>1.99</v>
      </c>
      <c r="V33" s="202">
        <v>0.31</v>
      </c>
      <c r="W33" s="202">
        <v>0.64</v>
      </c>
      <c r="X33" s="202">
        <v>2.23</v>
      </c>
      <c r="Y33" s="202">
        <v>0</v>
      </c>
      <c r="Z33" s="202">
        <v>4.21</v>
      </c>
      <c r="AA33" s="202">
        <v>0</v>
      </c>
      <c r="AB33" s="202">
        <v>0</v>
      </c>
      <c r="AC33" s="202">
        <v>21.48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44.05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12.45</v>
      </c>
      <c r="E34" s="202">
        <v>0</v>
      </c>
      <c r="F34" s="202">
        <v>0</v>
      </c>
      <c r="G34" s="202">
        <v>0</v>
      </c>
      <c r="H34" s="202">
        <v>0</v>
      </c>
      <c r="I34" s="202">
        <v>31.29</v>
      </c>
      <c r="J34" s="202">
        <v>5.53</v>
      </c>
      <c r="K34" s="202">
        <v>5.53</v>
      </c>
      <c r="L34" s="202">
        <v>4.37</v>
      </c>
      <c r="M34" s="202">
        <v>2.02</v>
      </c>
      <c r="N34" s="202">
        <v>1.79</v>
      </c>
      <c r="O34" s="202">
        <v>2.52</v>
      </c>
      <c r="P34" s="202">
        <v>0.94</v>
      </c>
      <c r="Q34" s="202">
        <v>0.24</v>
      </c>
      <c r="R34" s="202">
        <v>0.5</v>
      </c>
      <c r="S34" s="202">
        <v>0.4</v>
      </c>
      <c r="T34" s="202">
        <v>0</v>
      </c>
      <c r="U34" s="202">
        <v>1.89</v>
      </c>
      <c r="V34" s="202">
        <v>0.31</v>
      </c>
      <c r="W34" s="202">
        <v>0.64</v>
      </c>
      <c r="X34" s="202">
        <v>2.23</v>
      </c>
      <c r="Y34" s="202">
        <v>0</v>
      </c>
      <c r="Z34" s="202">
        <v>4.21</v>
      </c>
      <c r="AA34" s="202">
        <v>0</v>
      </c>
      <c r="AB34" s="202">
        <v>0</v>
      </c>
      <c r="AC34" s="202">
        <v>21.38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32.729999999999997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12.22</v>
      </c>
      <c r="E35" s="202">
        <v>0</v>
      </c>
      <c r="F35" s="202">
        <v>0</v>
      </c>
      <c r="G35" s="202">
        <v>0</v>
      </c>
      <c r="H35" s="202">
        <v>0</v>
      </c>
      <c r="I35" s="202">
        <v>31.29</v>
      </c>
      <c r="J35" s="202">
        <v>5.53</v>
      </c>
      <c r="K35" s="202">
        <v>72.3</v>
      </c>
      <c r="L35" s="202">
        <v>30.41</v>
      </c>
      <c r="M35" s="202">
        <v>2.02</v>
      </c>
      <c r="N35" s="202">
        <v>1.79</v>
      </c>
      <c r="O35" s="202">
        <v>2.52</v>
      </c>
      <c r="P35" s="202">
        <v>0.94</v>
      </c>
      <c r="Q35" s="202">
        <v>0.24</v>
      </c>
      <c r="R35" s="202">
        <v>0.5</v>
      </c>
      <c r="S35" s="202">
        <v>0.4</v>
      </c>
      <c r="T35" s="202">
        <v>0</v>
      </c>
      <c r="U35" s="202">
        <v>1.77</v>
      </c>
      <c r="V35" s="202">
        <v>0.31</v>
      </c>
      <c r="W35" s="202">
        <v>0.64</v>
      </c>
      <c r="X35" s="202">
        <v>2.23</v>
      </c>
      <c r="Y35" s="202">
        <v>0</v>
      </c>
      <c r="Z35" s="202">
        <v>4.21</v>
      </c>
      <c r="AA35" s="202">
        <v>0</v>
      </c>
      <c r="AB35" s="202">
        <v>0</v>
      </c>
      <c r="AC35" s="202">
        <v>21.38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27.93</v>
      </c>
      <c r="AJ35" s="202">
        <v>0</v>
      </c>
      <c r="AK35" s="202">
        <v>24.62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12.22</v>
      </c>
      <c r="E36" s="202">
        <v>0</v>
      </c>
      <c r="F36" s="202">
        <v>0</v>
      </c>
      <c r="G36" s="202">
        <v>0</v>
      </c>
      <c r="H36" s="202">
        <v>0</v>
      </c>
      <c r="I36" s="202">
        <v>31.29</v>
      </c>
      <c r="J36" s="202">
        <v>5.53</v>
      </c>
      <c r="K36" s="202">
        <v>72.31</v>
      </c>
      <c r="L36" s="202">
        <v>6.27</v>
      </c>
      <c r="M36" s="202">
        <v>2.02</v>
      </c>
      <c r="N36" s="202">
        <v>1.79</v>
      </c>
      <c r="O36" s="202">
        <v>2.52</v>
      </c>
      <c r="P36" s="202">
        <v>0.94</v>
      </c>
      <c r="Q36" s="202">
        <v>0.24</v>
      </c>
      <c r="R36" s="202">
        <v>0.5</v>
      </c>
      <c r="S36" s="202">
        <v>0.4</v>
      </c>
      <c r="T36" s="202">
        <v>0</v>
      </c>
      <c r="U36" s="202">
        <v>1.77</v>
      </c>
      <c r="V36" s="202">
        <v>0.31</v>
      </c>
      <c r="W36" s="202">
        <v>0.64</v>
      </c>
      <c r="X36" s="202">
        <v>2.23</v>
      </c>
      <c r="Y36" s="202">
        <v>0</v>
      </c>
      <c r="Z36" s="202">
        <v>4.21</v>
      </c>
      <c r="AA36" s="202">
        <v>0</v>
      </c>
      <c r="AB36" s="202">
        <v>0</v>
      </c>
      <c r="AC36" s="202">
        <v>21.38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27.93</v>
      </c>
      <c r="AJ36" s="202">
        <v>0</v>
      </c>
      <c r="AK36" s="202">
        <v>24.62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12.22</v>
      </c>
      <c r="E37" s="202">
        <v>0</v>
      </c>
      <c r="F37" s="202">
        <v>0</v>
      </c>
      <c r="G37" s="202">
        <v>0</v>
      </c>
      <c r="H37" s="202">
        <v>0</v>
      </c>
      <c r="I37" s="202">
        <v>31.29</v>
      </c>
      <c r="J37" s="202">
        <v>5.53</v>
      </c>
      <c r="K37" s="202">
        <v>74.849999999999994</v>
      </c>
      <c r="L37" s="202">
        <v>19.79</v>
      </c>
      <c r="M37" s="202">
        <v>2.02</v>
      </c>
      <c r="N37" s="202">
        <v>1.79</v>
      </c>
      <c r="O37" s="202">
        <v>2.52</v>
      </c>
      <c r="P37" s="202">
        <v>0.94</v>
      </c>
      <c r="Q37" s="202">
        <v>0.24</v>
      </c>
      <c r="R37" s="202">
        <v>0.5</v>
      </c>
      <c r="S37" s="202">
        <v>0.4</v>
      </c>
      <c r="T37" s="202">
        <v>0</v>
      </c>
      <c r="U37" s="202">
        <v>1.77</v>
      </c>
      <c r="V37" s="202">
        <v>0.31</v>
      </c>
      <c r="W37" s="202">
        <v>0.64</v>
      </c>
      <c r="X37" s="202">
        <v>2.23</v>
      </c>
      <c r="Y37" s="202">
        <v>0</v>
      </c>
      <c r="Z37" s="202">
        <v>4.21</v>
      </c>
      <c r="AA37" s="202">
        <v>0</v>
      </c>
      <c r="AB37" s="202">
        <v>0</v>
      </c>
      <c r="AC37" s="202">
        <v>24.25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24.3</v>
      </c>
      <c r="AJ37" s="202">
        <v>0</v>
      </c>
      <c r="AK37" s="202">
        <v>24.62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12.22</v>
      </c>
      <c r="E38" s="202">
        <v>0</v>
      </c>
      <c r="F38" s="202">
        <v>0</v>
      </c>
      <c r="G38" s="202">
        <v>0</v>
      </c>
      <c r="H38" s="202">
        <v>0</v>
      </c>
      <c r="I38" s="202">
        <v>31.29</v>
      </c>
      <c r="J38" s="202">
        <v>5.53</v>
      </c>
      <c r="K38" s="202">
        <v>74.849999999999994</v>
      </c>
      <c r="L38" s="202">
        <v>4.37</v>
      </c>
      <c r="M38" s="202">
        <v>2.02</v>
      </c>
      <c r="N38" s="202">
        <v>1.79</v>
      </c>
      <c r="O38" s="202">
        <v>2.52</v>
      </c>
      <c r="P38" s="202">
        <v>0.94</v>
      </c>
      <c r="Q38" s="202">
        <v>0.24</v>
      </c>
      <c r="R38" s="202">
        <v>0.5</v>
      </c>
      <c r="S38" s="202">
        <v>0.4</v>
      </c>
      <c r="T38" s="202">
        <v>0</v>
      </c>
      <c r="U38" s="202">
        <v>1.77</v>
      </c>
      <c r="V38" s="202">
        <v>0.31</v>
      </c>
      <c r="W38" s="202">
        <v>0.64</v>
      </c>
      <c r="X38" s="202">
        <v>2.23</v>
      </c>
      <c r="Y38" s="202">
        <v>0</v>
      </c>
      <c r="Z38" s="202">
        <v>4.21</v>
      </c>
      <c r="AA38" s="202">
        <v>0</v>
      </c>
      <c r="AB38" s="202">
        <v>0</v>
      </c>
      <c r="AC38" s="202">
        <v>24.25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20.59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12.22</v>
      </c>
      <c r="E39" s="202">
        <v>0</v>
      </c>
      <c r="F39" s="202">
        <v>0</v>
      </c>
      <c r="G39" s="202">
        <v>0</v>
      </c>
      <c r="H39" s="202">
        <v>0</v>
      </c>
      <c r="I39" s="202">
        <v>31.29</v>
      </c>
      <c r="J39" s="202">
        <v>5.53</v>
      </c>
      <c r="K39" s="202">
        <v>25.6</v>
      </c>
      <c r="L39" s="202">
        <v>4.37</v>
      </c>
      <c r="M39" s="202">
        <v>2.02</v>
      </c>
      <c r="N39" s="202">
        <v>1.79</v>
      </c>
      <c r="O39" s="202">
        <v>2.52</v>
      </c>
      <c r="P39" s="202">
        <v>0.94</v>
      </c>
      <c r="Q39" s="202">
        <v>0.24</v>
      </c>
      <c r="R39" s="202">
        <v>0.5</v>
      </c>
      <c r="S39" s="202">
        <v>0.4</v>
      </c>
      <c r="T39" s="202">
        <v>0</v>
      </c>
      <c r="U39" s="202">
        <v>1.77</v>
      </c>
      <c r="V39" s="202">
        <v>0.31</v>
      </c>
      <c r="W39" s="202">
        <v>0.64</v>
      </c>
      <c r="X39" s="202">
        <v>2.23</v>
      </c>
      <c r="Y39" s="202">
        <v>0</v>
      </c>
      <c r="Z39" s="202">
        <v>4.21</v>
      </c>
      <c r="AA39" s="202">
        <v>0</v>
      </c>
      <c r="AB39" s="202">
        <v>0</v>
      </c>
      <c r="AC39" s="202">
        <v>24.25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12.17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12.22</v>
      </c>
      <c r="E40" s="202">
        <v>0</v>
      </c>
      <c r="F40" s="202">
        <v>0</v>
      </c>
      <c r="G40" s="202">
        <v>0</v>
      </c>
      <c r="H40" s="202">
        <v>0</v>
      </c>
      <c r="I40" s="202">
        <v>31.29</v>
      </c>
      <c r="J40" s="202">
        <v>5.53</v>
      </c>
      <c r="K40" s="202">
        <v>5.53</v>
      </c>
      <c r="L40" s="202">
        <v>4.37</v>
      </c>
      <c r="M40" s="202">
        <v>2.02</v>
      </c>
      <c r="N40" s="202">
        <v>1.79</v>
      </c>
      <c r="O40" s="202">
        <v>2.52</v>
      </c>
      <c r="P40" s="202">
        <v>0.94</v>
      </c>
      <c r="Q40" s="202">
        <v>0.24</v>
      </c>
      <c r="R40" s="202">
        <v>0.5</v>
      </c>
      <c r="S40" s="202">
        <v>0.4</v>
      </c>
      <c r="T40" s="202">
        <v>0</v>
      </c>
      <c r="U40" s="202">
        <v>1.77</v>
      </c>
      <c r="V40" s="202">
        <v>0.31</v>
      </c>
      <c r="W40" s="202">
        <v>0.64</v>
      </c>
      <c r="X40" s="202">
        <v>2.23</v>
      </c>
      <c r="Y40" s="202">
        <v>0</v>
      </c>
      <c r="Z40" s="202">
        <v>4.21</v>
      </c>
      <c r="AA40" s="202">
        <v>0</v>
      </c>
      <c r="AB40" s="202">
        <v>0</v>
      </c>
      <c r="AC40" s="202">
        <v>24.25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12.17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12.22</v>
      </c>
      <c r="E41" s="202">
        <v>0</v>
      </c>
      <c r="F41" s="202">
        <v>0</v>
      </c>
      <c r="G41" s="202">
        <v>0</v>
      </c>
      <c r="H41" s="202">
        <v>0</v>
      </c>
      <c r="I41" s="202">
        <v>31.29</v>
      </c>
      <c r="J41" s="202">
        <v>5.53</v>
      </c>
      <c r="K41" s="202">
        <v>5.53</v>
      </c>
      <c r="L41" s="202">
        <v>4.37</v>
      </c>
      <c r="M41" s="202">
        <v>2.02</v>
      </c>
      <c r="N41" s="202">
        <v>1.79</v>
      </c>
      <c r="O41" s="202">
        <v>2.52</v>
      </c>
      <c r="P41" s="202">
        <v>0.94</v>
      </c>
      <c r="Q41" s="202">
        <v>0.33</v>
      </c>
      <c r="R41" s="202">
        <v>0.5</v>
      </c>
      <c r="S41" s="202">
        <v>0.4</v>
      </c>
      <c r="T41" s="202">
        <v>0</v>
      </c>
      <c r="U41" s="202">
        <v>1.77</v>
      </c>
      <c r="V41" s="202">
        <v>0.31</v>
      </c>
      <c r="W41" s="202">
        <v>0.64</v>
      </c>
      <c r="X41" s="202">
        <v>2.23</v>
      </c>
      <c r="Y41" s="202">
        <v>0</v>
      </c>
      <c r="Z41" s="202">
        <v>4.21</v>
      </c>
      <c r="AA41" s="202">
        <v>0</v>
      </c>
      <c r="AB41" s="202">
        <v>0</v>
      </c>
      <c r="AC41" s="202">
        <v>24.25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12.17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12.22</v>
      </c>
      <c r="E42" s="202">
        <v>0</v>
      </c>
      <c r="F42" s="202">
        <v>0</v>
      </c>
      <c r="G42" s="202">
        <v>0</v>
      </c>
      <c r="H42" s="202">
        <v>0</v>
      </c>
      <c r="I42" s="202">
        <v>31.29</v>
      </c>
      <c r="J42" s="202">
        <v>5.53</v>
      </c>
      <c r="K42" s="202">
        <v>5.53</v>
      </c>
      <c r="L42" s="202">
        <v>4.37</v>
      </c>
      <c r="M42" s="202">
        <v>2.02</v>
      </c>
      <c r="N42" s="202">
        <v>1.79</v>
      </c>
      <c r="O42" s="202">
        <v>2.52</v>
      </c>
      <c r="P42" s="202">
        <v>0.94</v>
      </c>
      <c r="Q42" s="202">
        <v>0.33</v>
      </c>
      <c r="R42" s="202">
        <v>0.5</v>
      </c>
      <c r="S42" s="202">
        <v>0.4</v>
      </c>
      <c r="T42" s="202">
        <v>0</v>
      </c>
      <c r="U42" s="202">
        <v>1.77</v>
      </c>
      <c r="V42" s="202">
        <v>0.31</v>
      </c>
      <c r="W42" s="202">
        <v>0.64</v>
      </c>
      <c r="X42" s="202">
        <v>2.23</v>
      </c>
      <c r="Y42" s="202">
        <v>0</v>
      </c>
      <c r="Z42" s="202">
        <v>4.21</v>
      </c>
      <c r="AA42" s="202">
        <v>0</v>
      </c>
      <c r="AB42" s="202">
        <v>0</v>
      </c>
      <c r="AC42" s="202">
        <v>24.25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12.28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12.22</v>
      </c>
      <c r="E43" s="202">
        <v>0</v>
      </c>
      <c r="F43" s="202">
        <v>0</v>
      </c>
      <c r="G43" s="202">
        <v>0</v>
      </c>
      <c r="H43" s="202">
        <v>0</v>
      </c>
      <c r="I43" s="202">
        <v>31.29</v>
      </c>
      <c r="J43" s="202">
        <v>5.53</v>
      </c>
      <c r="K43" s="202">
        <v>5.53</v>
      </c>
      <c r="L43" s="202">
        <v>4.37</v>
      </c>
      <c r="M43" s="202">
        <v>2.0699999999999998</v>
      </c>
      <c r="N43" s="202">
        <v>1.79</v>
      </c>
      <c r="O43" s="202">
        <v>2.52</v>
      </c>
      <c r="P43" s="202">
        <v>0.94</v>
      </c>
      <c r="Q43" s="202">
        <v>0.33</v>
      </c>
      <c r="R43" s="202">
        <v>0.5</v>
      </c>
      <c r="S43" s="202">
        <v>0.4</v>
      </c>
      <c r="T43" s="202">
        <v>0</v>
      </c>
      <c r="U43" s="202">
        <v>1.77</v>
      </c>
      <c r="V43" s="202">
        <v>0.31</v>
      </c>
      <c r="W43" s="202">
        <v>0.64</v>
      </c>
      <c r="X43" s="202">
        <v>2.23</v>
      </c>
      <c r="Y43" s="202">
        <v>0</v>
      </c>
      <c r="Z43" s="202">
        <v>4.21</v>
      </c>
      <c r="AA43" s="202">
        <v>0</v>
      </c>
      <c r="AB43" s="202">
        <v>0</v>
      </c>
      <c r="AC43" s="202">
        <v>24.25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10.86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12.22</v>
      </c>
      <c r="E44" s="202">
        <v>0</v>
      </c>
      <c r="F44" s="202">
        <v>0</v>
      </c>
      <c r="G44" s="202">
        <v>0</v>
      </c>
      <c r="H44" s="202">
        <v>0</v>
      </c>
      <c r="I44" s="202">
        <v>31.29</v>
      </c>
      <c r="J44" s="202">
        <v>5.53</v>
      </c>
      <c r="K44" s="202">
        <v>5.53</v>
      </c>
      <c r="L44" s="202">
        <v>4.37</v>
      </c>
      <c r="M44" s="202">
        <v>2.0699999999999998</v>
      </c>
      <c r="N44" s="202">
        <v>1.79</v>
      </c>
      <c r="O44" s="202">
        <v>2.52</v>
      </c>
      <c r="P44" s="202">
        <v>0.94</v>
      </c>
      <c r="Q44" s="202">
        <v>0.33</v>
      </c>
      <c r="R44" s="202">
        <v>0.5</v>
      </c>
      <c r="S44" s="202">
        <v>0.4</v>
      </c>
      <c r="T44" s="202">
        <v>0</v>
      </c>
      <c r="U44" s="202">
        <v>1.77</v>
      </c>
      <c r="V44" s="202">
        <v>0.31</v>
      </c>
      <c r="W44" s="202">
        <v>0.64</v>
      </c>
      <c r="X44" s="202">
        <v>2.23</v>
      </c>
      <c r="Y44" s="202">
        <v>0</v>
      </c>
      <c r="Z44" s="202">
        <v>4.21</v>
      </c>
      <c r="AA44" s="202">
        <v>0</v>
      </c>
      <c r="AB44" s="202">
        <v>0</v>
      </c>
      <c r="AC44" s="202">
        <v>24.25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10.86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12.22</v>
      </c>
      <c r="E45" s="202">
        <v>0</v>
      </c>
      <c r="F45" s="202">
        <v>0</v>
      </c>
      <c r="G45" s="202">
        <v>0</v>
      </c>
      <c r="H45" s="202">
        <v>0</v>
      </c>
      <c r="I45" s="202">
        <v>31.29</v>
      </c>
      <c r="J45" s="202">
        <v>5.53</v>
      </c>
      <c r="K45" s="202">
        <v>5.53</v>
      </c>
      <c r="L45" s="202">
        <v>4.37</v>
      </c>
      <c r="M45" s="202">
        <v>2.0699999999999998</v>
      </c>
      <c r="N45" s="202">
        <v>1.79</v>
      </c>
      <c r="O45" s="202">
        <v>2.52</v>
      </c>
      <c r="P45" s="202">
        <v>0.94</v>
      </c>
      <c r="Q45" s="202">
        <v>0.33</v>
      </c>
      <c r="R45" s="202">
        <v>0.51</v>
      </c>
      <c r="S45" s="202">
        <v>0.39</v>
      </c>
      <c r="T45" s="202">
        <v>0</v>
      </c>
      <c r="U45" s="202">
        <v>1.77</v>
      </c>
      <c r="V45" s="202">
        <v>0.31</v>
      </c>
      <c r="W45" s="202">
        <v>0</v>
      </c>
      <c r="X45" s="202">
        <v>2.23</v>
      </c>
      <c r="Y45" s="202">
        <v>0</v>
      </c>
      <c r="Z45" s="202">
        <v>4.21</v>
      </c>
      <c r="AA45" s="202">
        <v>0</v>
      </c>
      <c r="AB45" s="202">
        <v>0</v>
      </c>
      <c r="AC45" s="202">
        <v>21.49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10.47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12.22</v>
      </c>
      <c r="E46" s="202">
        <v>0</v>
      </c>
      <c r="F46" s="202">
        <v>0</v>
      </c>
      <c r="G46" s="202">
        <v>0</v>
      </c>
      <c r="H46" s="202">
        <v>0</v>
      </c>
      <c r="I46" s="202">
        <v>31.29</v>
      </c>
      <c r="J46" s="202">
        <v>5.53</v>
      </c>
      <c r="K46" s="202">
        <v>5.53</v>
      </c>
      <c r="L46" s="202">
        <v>4.37</v>
      </c>
      <c r="M46" s="202">
        <v>2.0699999999999998</v>
      </c>
      <c r="N46" s="202">
        <v>1.79</v>
      </c>
      <c r="O46" s="202">
        <v>2.52</v>
      </c>
      <c r="P46" s="202">
        <v>0.94</v>
      </c>
      <c r="Q46" s="202">
        <v>0.33</v>
      </c>
      <c r="R46" s="202">
        <v>0.51</v>
      </c>
      <c r="S46" s="202">
        <v>0.39</v>
      </c>
      <c r="T46" s="202">
        <v>0</v>
      </c>
      <c r="U46" s="202">
        <v>1.77</v>
      </c>
      <c r="V46" s="202">
        <v>0.31</v>
      </c>
      <c r="W46" s="202">
        <v>0</v>
      </c>
      <c r="X46" s="202">
        <v>2.23</v>
      </c>
      <c r="Y46" s="202">
        <v>0</v>
      </c>
      <c r="Z46" s="202">
        <v>4.21</v>
      </c>
      <c r="AA46" s="202">
        <v>0</v>
      </c>
      <c r="AB46" s="202">
        <v>0</v>
      </c>
      <c r="AC46" s="202">
        <v>21.39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10.47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12.22</v>
      </c>
      <c r="E47" s="202">
        <v>0</v>
      </c>
      <c r="F47" s="202">
        <v>0</v>
      </c>
      <c r="G47" s="202">
        <v>19.079999999999998</v>
      </c>
      <c r="H47" s="202">
        <v>0</v>
      </c>
      <c r="I47" s="202">
        <v>31.29</v>
      </c>
      <c r="J47" s="202">
        <v>5.53</v>
      </c>
      <c r="K47" s="202">
        <v>5.53</v>
      </c>
      <c r="L47" s="202">
        <v>4.37</v>
      </c>
      <c r="M47" s="202">
        <v>2.0699999999999998</v>
      </c>
      <c r="N47" s="202">
        <v>1.79</v>
      </c>
      <c r="O47" s="202">
        <v>2.52</v>
      </c>
      <c r="P47" s="202">
        <v>0.94</v>
      </c>
      <c r="Q47" s="202">
        <v>0.33</v>
      </c>
      <c r="R47" s="202">
        <v>0.51</v>
      </c>
      <c r="S47" s="202">
        <v>0.39</v>
      </c>
      <c r="T47" s="202">
        <v>0</v>
      </c>
      <c r="U47" s="202">
        <v>1.77</v>
      </c>
      <c r="V47" s="202">
        <v>0.31</v>
      </c>
      <c r="W47" s="202">
        <v>0</v>
      </c>
      <c r="X47" s="202">
        <v>2.23</v>
      </c>
      <c r="Y47" s="202">
        <v>0</v>
      </c>
      <c r="Z47" s="202">
        <v>4.21</v>
      </c>
      <c r="AA47" s="202">
        <v>0</v>
      </c>
      <c r="AB47" s="202">
        <v>0</v>
      </c>
      <c r="AC47" s="202">
        <v>20.89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10.47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12.22</v>
      </c>
      <c r="E48" s="202">
        <v>0</v>
      </c>
      <c r="F48" s="202">
        <v>0</v>
      </c>
      <c r="G48" s="202">
        <v>19.079999999999998</v>
      </c>
      <c r="H48" s="202">
        <v>0</v>
      </c>
      <c r="I48" s="202">
        <v>31.29</v>
      </c>
      <c r="J48" s="202">
        <v>5.53</v>
      </c>
      <c r="K48" s="202">
        <v>5.53</v>
      </c>
      <c r="L48" s="202">
        <v>4.37</v>
      </c>
      <c r="M48" s="202">
        <v>2.0699999999999998</v>
      </c>
      <c r="N48" s="202">
        <v>1.79</v>
      </c>
      <c r="O48" s="202">
        <v>2.52</v>
      </c>
      <c r="P48" s="202">
        <v>0.94</v>
      </c>
      <c r="Q48" s="202">
        <v>0.33</v>
      </c>
      <c r="R48" s="202">
        <v>0.51</v>
      </c>
      <c r="S48" s="202">
        <v>0.39</v>
      </c>
      <c r="T48" s="202">
        <v>0</v>
      </c>
      <c r="U48" s="202">
        <v>1.77</v>
      </c>
      <c r="V48" s="202">
        <v>0.31</v>
      </c>
      <c r="W48" s="202">
        <v>0</v>
      </c>
      <c r="X48" s="202">
        <v>2.23</v>
      </c>
      <c r="Y48" s="202">
        <v>0</v>
      </c>
      <c r="Z48" s="202">
        <v>4.21</v>
      </c>
      <c r="AA48" s="202">
        <v>0</v>
      </c>
      <c r="AB48" s="202">
        <v>0</v>
      </c>
      <c r="AC48" s="202">
        <v>20.89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43.28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12.22</v>
      </c>
      <c r="E49" s="202">
        <v>0</v>
      </c>
      <c r="F49" s="202">
        <v>0</v>
      </c>
      <c r="G49" s="202">
        <v>19.079999999999998</v>
      </c>
      <c r="H49" s="202">
        <v>0</v>
      </c>
      <c r="I49" s="202">
        <v>31.29</v>
      </c>
      <c r="J49" s="202">
        <v>5.53</v>
      </c>
      <c r="K49" s="202">
        <v>5.54</v>
      </c>
      <c r="L49" s="202">
        <v>4.37</v>
      </c>
      <c r="M49" s="202">
        <v>2.0699999999999998</v>
      </c>
      <c r="N49" s="202">
        <v>1.79</v>
      </c>
      <c r="O49" s="202">
        <v>2.52</v>
      </c>
      <c r="P49" s="202">
        <v>0.94</v>
      </c>
      <c r="Q49" s="202">
        <v>0.33</v>
      </c>
      <c r="R49" s="202">
        <v>0.51</v>
      </c>
      <c r="S49" s="202">
        <v>0.39</v>
      </c>
      <c r="T49" s="202">
        <v>0</v>
      </c>
      <c r="U49" s="202">
        <v>1.77</v>
      </c>
      <c r="V49" s="202">
        <v>0.31</v>
      </c>
      <c r="W49" s="202">
        <v>0</v>
      </c>
      <c r="X49" s="202">
        <v>2.23</v>
      </c>
      <c r="Y49" s="202">
        <v>0</v>
      </c>
      <c r="Z49" s="202">
        <v>4.21</v>
      </c>
      <c r="AA49" s="202">
        <v>0</v>
      </c>
      <c r="AB49" s="202">
        <v>0</v>
      </c>
      <c r="AC49" s="202">
        <v>21.79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45.44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12.22</v>
      </c>
      <c r="E50" s="202">
        <v>0</v>
      </c>
      <c r="F50" s="202">
        <v>0</v>
      </c>
      <c r="G50" s="202">
        <v>19.079999999999998</v>
      </c>
      <c r="H50" s="202">
        <v>0</v>
      </c>
      <c r="I50" s="202">
        <v>31.29</v>
      </c>
      <c r="J50" s="202">
        <v>5.53</v>
      </c>
      <c r="K50" s="202">
        <v>5.54</v>
      </c>
      <c r="L50" s="202">
        <v>4.37</v>
      </c>
      <c r="M50" s="202">
        <v>2.0699999999999998</v>
      </c>
      <c r="N50" s="202">
        <v>1.79</v>
      </c>
      <c r="O50" s="202">
        <v>2.52</v>
      </c>
      <c r="P50" s="202">
        <v>0.94</v>
      </c>
      <c r="Q50" s="202">
        <v>0.33</v>
      </c>
      <c r="R50" s="202">
        <v>0.51</v>
      </c>
      <c r="S50" s="202">
        <v>0.39</v>
      </c>
      <c r="T50" s="202">
        <v>0</v>
      </c>
      <c r="U50" s="202">
        <v>1.77</v>
      </c>
      <c r="V50" s="202">
        <v>0.31</v>
      </c>
      <c r="W50" s="202">
        <v>0</v>
      </c>
      <c r="X50" s="202">
        <v>2.23</v>
      </c>
      <c r="Y50" s="202">
        <v>0</v>
      </c>
      <c r="Z50" s="202">
        <v>4.21</v>
      </c>
      <c r="AA50" s="202">
        <v>0</v>
      </c>
      <c r="AB50" s="202">
        <v>0</v>
      </c>
      <c r="AC50" s="202">
        <v>21.79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45.44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11.99</v>
      </c>
      <c r="E51" s="202">
        <v>0</v>
      </c>
      <c r="F51" s="202">
        <v>0</v>
      </c>
      <c r="G51" s="202">
        <v>19.079999999999998</v>
      </c>
      <c r="H51" s="202">
        <v>0</v>
      </c>
      <c r="I51" s="202">
        <v>31.29</v>
      </c>
      <c r="J51" s="202">
        <v>5.53</v>
      </c>
      <c r="K51" s="202">
        <v>5.54</v>
      </c>
      <c r="L51" s="202">
        <v>4.37</v>
      </c>
      <c r="M51" s="202">
        <v>2.0699999999999998</v>
      </c>
      <c r="N51" s="202">
        <v>1.79</v>
      </c>
      <c r="O51" s="202">
        <v>2.52</v>
      </c>
      <c r="P51" s="202">
        <v>0.94</v>
      </c>
      <c r="Q51" s="202">
        <v>0.33</v>
      </c>
      <c r="R51" s="202">
        <v>0.51</v>
      </c>
      <c r="S51" s="202">
        <v>0.39</v>
      </c>
      <c r="T51" s="202">
        <v>0</v>
      </c>
      <c r="U51" s="202">
        <v>1.77</v>
      </c>
      <c r="V51" s="202">
        <v>0.31</v>
      </c>
      <c r="W51" s="202">
        <v>0</v>
      </c>
      <c r="X51" s="202">
        <v>2.23</v>
      </c>
      <c r="Y51" s="202">
        <v>0</v>
      </c>
      <c r="Z51" s="202">
        <v>4.21</v>
      </c>
      <c r="AA51" s="202">
        <v>0</v>
      </c>
      <c r="AB51" s="202">
        <v>0</v>
      </c>
      <c r="AC51" s="202">
        <v>21.79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25.63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11.99</v>
      </c>
      <c r="E52" s="202">
        <v>0</v>
      </c>
      <c r="F52" s="202">
        <v>0</v>
      </c>
      <c r="G52" s="202">
        <v>19.079999999999998</v>
      </c>
      <c r="H52" s="202">
        <v>0</v>
      </c>
      <c r="I52" s="202">
        <v>31.29</v>
      </c>
      <c r="J52" s="202">
        <v>5.53</v>
      </c>
      <c r="K52" s="202">
        <v>5.54</v>
      </c>
      <c r="L52" s="202">
        <v>4.37</v>
      </c>
      <c r="M52" s="202">
        <v>2.0699999999999998</v>
      </c>
      <c r="N52" s="202">
        <v>1.79</v>
      </c>
      <c r="O52" s="202">
        <v>2.52</v>
      </c>
      <c r="P52" s="202">
        <v>0.94</v>
      </c>
      <c r="Q52" s="202">
        <v>0.33</v>
      </c>
      <c r="R52" s="202">
        <v>0.51</v>
      </c>
      <c r="S52" s="202">
        <v>0.39</v>
      </c>
      <c r="T52" s="202">
        <v>0</v>
      </c>
      <c r="U52" s="202">
        <v>1.77</v>
      </c>
      <c r="V52" s="202">
        <v>0.31</v>
      </c>
      <c r="W52" s="202">
        <v>0</v>
      </c>
      <c r="X52" s="202">
        <v>2.23</v>
      </c>
      <c r="Y52" s="202">
        <v>0</v>
      </c>
      <c r="Z52" s="202">
        <v>4.21</v>
      </c>
      <c r="AA52" s="202">
        <v>0</v>
      </c>
      <c r="AB52" s="202">
        <v>0</v>
      </c>
      <c r="AC52" s="202">
        <v>21.79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11.99</v>
      </c>
      <c r="E53" s="202">
        <v>0</v>
      </c>
      <c r="F53" s="202">
        <v>0</v>
      </c>
      <c r="G53" s="202">
        <v>19.079999999999998</v>
      </c>
      <c r="H53" s="202">
        <v>0</v>
      </c>
      <c r="I53" s="202">
        <v>31.29</v>
      </c>
      <c r="J53" s="202">
        <v>5.53</v>
      </c>
      <c r="K53" s="202">
        <v>5.54</v>
      </c>
      <c r="L53" s="202">
        <v>4.37</v>
      </c>
      <c r="M53" s="202">
        <v>2.0699999999999998</v>
      </c>
      <c r="N53" s="202">
        <v>1.79</v>
      </c>
      <c r="O53" s="202">
        <v>2.52</v>
      </c>
      <c r="P53" s="202">
        <v>0.94</v>
      </c>
      <c r="Q53" s="202">
        <v>0.33</v>
      </c>
      <c r="R53" s="202">
        <v>0.51</v>
      </c>
      <c r="S53" s="202">
        <v>0.39</v>
      </c>
      <c r="T53" s="202">
        <v>0</v>
      </c>
      <c r="U53" s="202">
        <v>1.77</v>
      </c>
      <c r="V53" s="202">
        <v>0.31</v>
      </c>
      <c r="W53" s="202">
        <v>0</v>
      </c>
      <c r="X53" s="202">
        <v>2.23</v>
      </c>
      <c r="Y53" s="202">
        <v>0</v>
      </c>
      <c r="Z53" s="202">
        <v>4.21</v>
      </c>
      <c r="AA53" s="202">
        <v>0</v>
      </c>
      <c r="AB53" s="202">
        <v>0</v>
      </c>
      <c r="AC53" s="202">
        <v>21.79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11.99</v>
      </c>
      <c r="E54" s="202">
        <v>0</v>
      </c>
      <c r="F54" s="202">
        <v>0</v>
      </c>
      <c r="G54" s="202">
        <v>19.079999999999998</v>
      </c>
      <c r="H54" s="202">
        <v>0</v>
      </c>
      <c r="I54" s="202">
        <v>31.29</v>
      </c>
      <c r="J54" s="202">
        <v>5.53</v>
      </c>
      <c r="K54" s="202">
        <v>5.53</v>
      </c>
      <c r="L54" s="202">
        <v>4.37</v>
      </c>
      <c r="M54" s="202">
        <v>2.0699999999999998</v>
      </c>
      <c r="N54" s="202">
        <v>1.79</v>
      </c>
      <c r="O54" s="202">
        <v>2.52</v>
      </c>
      <c r="P54" s="202">
        <v>0.94</v>
      </c>
      <c r="Q54" s="202">
        <v>0.33</v>
      </c>
      <c r="R54" s="202">
        <v>0.51</v>
      </c>
      <c r="S54" s="202">
        <v>0.39</v>
      </c>
      <c r="T54" s="202">
        <v>0</v>
      </c>
      <c r="U54" s="202">
        <v>1.77</v>
      </c>
      <c r="V54" s="202">
        <v>0.31</v>
      </c>
      <c r="W54" s="202">
        <v>0</v>
      </c>
      <c r="X54" s="202">
        <v>2.23</v>
      </c>
      <c r="Y54" s="202">
        <v>0</v>
      </c>
      <c r="Z54" s="202">
        <v>4.21</v>
      </c>
      <c r="AA54" s="202">
        <v>0</v>
      </c>
      <c r="AB54" s="202">
        <v>0</v>
      </c>
      <c r="AC54" s="202">
        <v>21.79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11.99</v>
      </c>
      <c r="E55" s="202">
        <v>0</v>
      </c>
      <c r="F55" s="202">
        <v>0</v>
      </c>
      <c r="G55" s="202">
        <v>19.079999999999998</v>
      </c>
      <c r="H55" s="202">
        <v>0</v>
      </c>
      <c r="I55" s="202">
        <v>31.29</v>
      </c>
      <c r="J55" s="202">
        <v>5.53</v>
      </c>
      <c r="K55" s="202">
        <v>5.53</v>
      </c>
      <c r="L55" s="202">
        <v>4.37</v>
      </c>
      <c r="M55" s="202">
        <v>2.0699999999999998</v>
      </c>
      <c r="N55" s="202">
        <v>1.79</v>
      </c>
      <c r="O55" s="202">
        <v>2.52</v>
      </c>
      <c r="P55" s="202">
        <v>0.94</v>
      </c>
      <c r="Q55" s="202">
        <v>0.33</v>
      </c>
      <c r="R55" s="202">
        <v>0.51</v>
      </c>
      <c r="S55" s="202">
        <v>0.39</v>
      </c>
      <c r="T55" s="202">
        <v>0</v>
      </c>
      <c r="U55" s="202">
        <v>1.77</v>
      </c>
      <c r="V55" s="202">
        <v>0.31</v>
      </c>
      <c r="W55" s="202">
        <v>0</v>
      </c>
      <c r="X55" s="202">
        <v>2.23</v>
      </c>
      <c r="Y55" s="202">
        <v>0</v>
      </c>
      <c r="Z55" s="202">
        <v>4.21</v>
      </c>
      <c r="AA55" s="202">
        <v>0</v>
      </c>
      <c r="AB55" s="202">
        <v>0</v>
      </c>
      <c r="AC55" s="202">
        <v>22.18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11.99</v>
      </c>
      <c r="E56" s="202">
        <v>0</v>
      </c>
      <c r="F56" s="202">
        <v>0</v>
      </c>
      <c r="G56" s="202">
        <v>19.079999999999998</v>
      </c>
      <c r="H56" s="202">
        <v>0</v>
      </c>
      <c r="I56" s="202">
        <v>31.29</v>
      </c>
      <c r="J56" s="202">
        <v>5.53</v>
      </c>
      <c r="K56" s="202">
        <v>5.53</v>
      </c>
      <c r="L56" s="202">
        <v>4.37</v>
      </c>
      <c r="M56" s="202">
        <v>2.0699999999999998</v>
      </c>
      <c r="N56" s="202">
        <v>1.79</v>
      </c>
      <c r="O56" s="202">
        <v>2.52</v>
      </c>
      <c r="P56" s="202">
        <v>0.94</v>
      </c>
      <c r="Q56" s="202">
        <v>0.33</v>
      </c>
      <c r="R56" s="202">
        <v>0.51</v>
      </c>
      <c r="S56" s="202">
        <v>0.39</v>
      </c>
      <c r="T56" s="202">
        <v>0</v>
      </c>
      <c r="U56" s="202">
        <v>1.77</v>
      </c>
      <c r="V56" s="202">
        <v>0.31</v>
      </c>
      <c r="W56" s="202">
        <v>0</v>
      </c>
      <c r="X56" s="202">
        <v>2.23</v>
      </c>
      <c r="Y56" s="202">
        <v>0</v>
      </c>
      <c r="Z56" s="202">
        <v>4.21</v>
      </c>
      <c r="AA56" s="202">
        <v>0</v>
      </c>
      <c r="AB56" s="202">
        <v>0</v>
      </c>
      <c r="AC56" s="202">
        <v>22.18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11.99</v>
      </c>
      <c r="E57" s="202">
        <v>0</v>
      </c>
      <c r="F57" s="202">
        <v>0</v>
      </c>
      <c r="G57" s="202">
        <v>19.079999999999998</v>
      </c>
      <c r="H57" s="202">
        <v>0</v>
      </c>
      <c r="I57" s="202">
        <v>31.29</v>
      </c>
      <c r="J57" s="202">
        <v>5.53</v>
      </c>
      <c r="K57" s="202">
        <v>5.53</v>
      </c>
      <c r="L57" s="202">
        <v>4.37</v>
      </c>
      <c r="M57" s="202">
        <v>2.0699999999999998</v>
      </c>
      <c r="N57" s="202">
        <v>1.79</v>
      </c>
      <c r="O57" s="202">
        <v>2.52</v>
      </c>
      <c r="P57" s="202">
        <v>0.94</v>
      </c>
      <c r="Q57" s="202">
        <v>0.33</v>
      </c>
      <c r="R57" s="202">
        <v>0.51</v>
      </c>
      <c r="S57" s="202">
        <v>0.39</v>
      </c>
      <c r="T57" s="202">
        <v>0</v>
      </c>
      <c r="U57" s="202">
        <v>1.77</v>
      </c>
      <c r="V57" s="202">
        <v>0.31</v>
      </c>
      <c r="W57" s="202">
        <v>0</v>
      </c>
      <c r="X57" s="202">
        <v>2.23</v>
      </c>
      <c r="Y57" s="202">
        <v>0</v>
      </c>
      <c r="Z57" s="202">
        <v>4.21</v>
      </c>
      <c r="AA57" s="202">
        <v>0</v>
      </c>
      <c r="AB57" s="202">
        <v>0</v>
      </c>
      <c r="AC57" s="202">
        <v>24.93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11.99</v>
      </c>
      <c r="E58" s="202">
        <v>0</v>
      </c>
      <c r="F58" s="202">
        <v>0</v>
      </c>
      <c r="G58" s="202">
        <v>19.079999999999998</v>
      </c>
      <c r="H58" s="202">
        <v>0</v>
      </c>
      <c r="I58" s="202">
        <v>31.29</v>
      </c>
      <c r="J58" s="202">
        <v>5.53</v>
      </c>
      <c r="K58" s="202">
        <v>5.53</v>
      </c>
      <c r="L58" s="202">
        <v>4.37</v>
      </c>
      <c r="M58" s="202">
        <v>2.0699999999999998</v>
      </c>
      <c r="N58" s="202">
        <v>1.79</v>
      </c>
      <c r="O58" s="202">
        <v>2.52</v>
      </c>
      <c r="P58" s="202">
        <v>0.94</v>
      </c>
      <c r="Q58" s="202">
        <v>0.33</v>
      </c>
      <c r="R58" s="202">
        <v>0.51</v>
      </c>
      <c r="S58" s="202">
        <v>0.39</v>
      </c>
      <c r="T58" s="202">
        <v>0</v>
      </c>
      <c r="U58" s="202">
        <v>1.77</v>
      </c>
      <c r="V58" s="202">
        <v>0.31</v>
      </c>
      <c r="W58" s="202">
        <v>0</v>
      </c>
      <c r="X58" s="202">
        <v>2.23</v>
      </c>
      <c r="Y58" s="202">
        <v>0</v>
      </c>
      <c r="Z58" s="202">
        <v>4.21</v>
      </c>
      <c r="AA58" s="202">
        <v>0</v>
      </c>
      <c r="AB58" s="202">
        <v>0</v>
      </c>
      <c r="AC58" s="202">
        <v>24.93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11.99</v>
      </c>
      <c r="E59" s="202">
        <v>0</v>
      </c>
      <c r="F59" s="202">
        <v>0</v>
      </c>
      <c r="G59" s="202">
        <v>19.079999999999998</v>
      </c>
      <c r="H59" s="202">
        <v>0</v>
      </c>
      <c r="I59" s="202">
        <v>31.29</v>
      </c>
      <c r="J59" s="202">
        <v>5.53</v>
      </c>
      <c r="K59" s="202">
        <v>5.53</v>
      </c>
      <c r="L59" s="202">
        <v>4.37</v>
      </c>
      <c r="M59" s="202">
        <v>2.0699999999999998</v>
      </c>
      <c r="N59" s="202">
        <v>1.79</v>
      </c>
      <c r="O59" s="202">
        <v>2.52</v>
      </c>
      <c r="P59" s="202">
        <v>0.94</v>
      </c>
      <c r="Q59" s="202">
        <v>0.33</v>
      </c>
      <c r="R59" s="202">
        <v>0.51</v>
      </c>
      <c r="S59" s="202">
        <v>0.39</v>
      </c>
      <c r="T59" s="202">
        <v>0</v>
      </c>
      <c r="U59" s="202">
        <v>1.77</v>
      </c>
      <c r="V59" s="202">
        <v>0.31</v>
      </c>
      <c r="W59" s="202">
        <v>0</v>
      </c>
      <c r="X59" s="202">
        <v>2.23</v>
      </c>
      <c r="Y59" s="202">
        <v>0</v>
      </c>
      <c r="Z59" s="202">
        <v>4.21</v>
      </c>
      <c r="AA59" s="202">
        <v>0</v>
      </c>
      <c r="AB59" s="202">
        <v>0</v>
      </c>
      <c r="AC59" s="202">
        <v>24.93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11.99</v>
      </c>
      <c r="E60" s="202">
        <v>0</v>
      </c>
      <c r="F60" s="202">
        <v>0</v>
      </c>
      <c r="G60" s="202">
        <v>19.079999999999998</v>
      </c>
      <c r="H60" s="202">
        <v>0</v>
      </c>
      <c r="I60" s="202">
        <v>31.29</v>
      </c>
      <c r="J60" s="202">
        <v>5.53</v>
      </c>
      <c r="K60" s="202">
        <v>5.53</v>
      </c>
      <c r="L60" s="202">
        <v>4.37</v>
      </c>
      <c r="M60" s="202">
        <v>2.0699999999999998</v>
      </c>
      <c r="N60" s="202">
        <v>1.79</v>
      </c>
      <c r="O60" s="202">
        <v>2.52</v>
      </c>
      <c r="P60" s="202">
        <v>0.94</v>
      </c>
      <c r="Q60" s="202">
        <v>0.33</v>
      </c>
      <c r="R60" s="202">
        <v>0.51</v>
      </c>
      <c r="S60" s="202">
        <v>0.39</v>
      </c>
      <c r="T60" s="202">
        <v>0</v>
      </c>
      <c r="U60" s="202">
        <v>1.77</v>
      </c>
      <c r="V60" s="202">
        <v>0.31</v>
      </c>
      <c r="W60" s="202">
        <v>0</v>
      </c>
      <c r="X60" s="202">
        <v>2.23</v>
      </c>
      <c r="Y60" s="202">
        <v>0</v>
      </c>
      <c r="Z60" s="202">
        <v>4.21</v>
      </c>
      <c r="AA60" s="202">
        <v>0</v>
      </c>
      <c r="AB60" s="202">
        <v>0</v>
      </c>
      <c r="AC60" s="202">
        <v>24.93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11.99</v>
      </c>
      <c r="E61" s="202">
        <v>0</v>
      </c>
      <c r="F61" s="202">
        <v>0</v>
      </c>
      <c r="G61" s="202">
        <v>19.079999999999998</v>
      </c>
      <c r="H61" s="202">
        <v>0</v>
      </c>
      <c r="I61" s="202">
        <v>31.29</v>
      </c>
      <c r="J61" s="202">
        <v>5.53</v>
      </c>
      <c r="K61" s="202">
        <v>5.53</v>
      </c>
      <c r="L61" s="202">
        <v>4.37</v>
      </c>
      <c r="M61" s="202">
        <v>1.77</v>
      </c>
      <c r="N61" s="202">
        <v>1.79</v>
      </c>
      <c r="O61" s="202">
        <v>2.52</v>
      </c>
      <c r="P61" s="202">
        <v>0.94</v>
      </c>
      <c r="Q61" s="202">
        <v>0.33</v>
      </c>
      <c r="R61" s="202">
        <v>0.51</v>
      </c>
      <c r="S61" s="202">
        <v>0.4</v>
      </c>
      <c r="T61" s="202">
        <v>0</v>
      </c>
      <c r="U61" s="202">
        <v>1.77</v>
      </c>
      <c r="V61" s="202">
        <v>0.31</v>
      </c>
      <c r="W61" s="202">
        <v>0.64</v>
      </c>
      <c r="X61" s="202">
        <v>2.23</v>
      </c>
      <c r="Y61" s="202">
        <v>0</v>
      </c>
      <c r="Z61" s="202">
        <v>4.21</v>
      </c>
      <c r="AA61" s="202">
        <v>0</v>
      </c>
      <c r="AB61" s="202">
        <v>0</v>
      </c>
      <c r="AC61" s="202">
        <v>24.93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11.99</v>
      </c>
      <c r="E62" s="202">
        <v>0</v>
      </c>
      <c r="F62" s="202">
        <v>0</v>
      </c>
      <c r="G62" s="202">
        <v>19.079999999999998</v>
      </c>
      <c r="H62" s="202">
        <v>0</v>
      </c>
      <c r="I62" s="202">
        <v>31.29</v>
      </c>
      <c r="J62" s="202">
        <v>5.53</v>
      </c>
      <c r="K62" s="202">
        <v>5.53</v>
      </c>
      <c r="L62" s="202">
        <v>4.37</v>
      </c>
      <c r="M62" s="202">
        <v>1.67</v>
      </c>
      <c r="N62" s="202">
        <v>1.79</v>
      </c>
      <c r="O62" s="202">
        <v>2.52</v>
      </c>
      <c r="P62" s="202">
        <v>0.94</v>
      </c>
      <c r="Q62" s="202">
        <v>0.68</v>
      </c>
      <c r="R62" s="202">
        <v>0.5</v>
      </c>
      <c r="S62" s="202">
        <v>0.4</v>
      </c>
      <c r="T62" s="202">
        <v>0</v>
      </c>
      <c r="U62" s="202">
        <v>1.77</v>
      </c>
      <c r="V62" s="202">
        <v>0.31</v>
      </c>
      <c r="W62" s="202">
        <v>0.64</v>
      </c>
      <c r="X62" s="202">
        <v>2.23</v>
      </c>
      <c r="Y62" s="202">
        <v>0</v>
      </c>
      <c r="Z62" s="202">
        <v>4.21</v>
      </c>
      <c r="AA62" s="202">
        <v>0</v>
      </c>
      <c r="AB62" s="202">
        <v>0</v>
      </c>
      <c r="AC62" s="202">
        <v>23.8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46.23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11.99</v>
      </c>
      <c r="E63" s="202">
        <v>0</v>
      </c>
      <c r="F63" s="202">
        <v>0</v>
      </c>
      <c r="G63" s="202">
        <v>19.079999999999998</v>
      </c>
      <c r="H63" s="202">
        <v>0</v>
      </c>
      <c r="I63" s="202">
        <v>31.29</v>
      </c>
      <c r="J63" s="202">
        <v>5.53</v>
      </c>
      <c r="K63" s="202">
        <v>5.53</v>
      </c>
      <c r="L63" s="202">
        <v>4.37</v>
      </c>
      <c r="M63" s="202">
        <v>1.67</v>
      </c>
      <c r="N63" s="202">
        <v>1.79</v>
      </c>
      <c r="O63" s="202">
        <v>2.52</v>
      </c>
      <c r="P63" s="202">
        <v>0.94</v>
      </c>
      <c r="Q63" s="202">
        <v>0.33</v>
      </c>
      <c r="R63" s="202">
        <v>0.5</v>
      </c>
      <c r="S63" s="202">
        <v>0.4</v>
      </c>
      <c r="T63" s="202">
        <v>0</v>
      </c>
      <c r="U63" s="202">
        <v>1.77</v>
      </c>
      <c r="V63" s="202">
        <v>0.31</v>
      </c>
      <c r="W63" s="202">
        <v>0.64</v>
      </c>
      <c r="X63" s="202">
        <v>2.23</v>
      </c>
      <c r="Y63" s="202">
        <v>0</v>
      </c>
      <c r="Z63" s="202">
        <v>4.21</v>
      </c>
      <c r="AA63" s="202">
        <v>0</v>
      </c>
      <c r="AB63" s="202">
        <v>0</v>
      </c>
      <c r="AC63" s="202">
        <v>25.58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48.62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11.99</v>
      </c>
      <c r="E64" s="202">
        <v>0</v>
      </c>
      <c r="F64" s="202">
        <v>0</v>
      </c>
      <c r="G64" s="202">
        <v>19.079999999999998</v>
      </c>
      <c r="H64" s="202">
        <v>0</v>
      </c>
      <c r="I64" s="202">
        <v>31.29</v>
      </c>
      <c r="J64" s="202">
        <v>5.53</v>
      </c>
      <c r="K64" s="202">
        <v>5.53</v>
      </c>
      <c r="L64" s="202">
        <v>4.37</v>
      </c>
      <c r="M64" s="202">
        <v>1.67</v>
      </c>
      <c r="N64" s="202">
        <v>1.79</v>
      </c>
      <c r="O64" s="202">
        <v>2.52</v>
      </c>
      <c r="P64" s="202">
        <v>0.94</v>
      </c>
      <c r="Q64" s="202">
        <v>0.33</v>
      </c>
      <c r="R64" s="202">
        <v>0.5</v>
      </c>
      <c r="S64" s="202">
        <v>0.4</v>
      </c>
      <c r="T64" s="202">
        <v>0</v>
      </c>
      <c r="U64" s="202">
        <v>1.77</v>
      </c>
      <c r="V64" s="202">
        <v>0.31</v>
      </c>
      <c r="W64" s="202">
        <v>0.64</v>
      </c>
      <c r="X64" s="202">
        <v>2.23</v>
      </c>
      <c r="Y64" s="202">
        <v>0</v>
      </c>
      <c r="Z64" s="202">
        <v>4.21</v>
      </c>
      <c r="AA64" s="202">
        <v>0</v>
      </c>
      <c r="AB64" s="202">
        <v>0</v>
      </c>
      <c r="AC64" s="202">
        <v>25.58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48.62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11.99</v>
      </c>
      <c r="E65" s="202">
        <v>0</v>
      </c>
      <c r="F65" s="202">
        <v>0</v>
      </c>
      <c r="G65" s="202">
        <v>19.079999999999998</v>
      </c>
      <c r="H65" s="202">
        <v>0</v>
      </c>
      <c r="I65" s="202">
        <v>31.29</v>
      </c>
      <c r="J65" s="202">
        <v>5.53</v>
      </c>
      <c r="K65" s="202">
        <v>5.53</v>
      </c>
      <c r="L65" s="202">
        <v>4.37</v>
      </c>
      <c r="M65" s="202">
        <v>1.67</v>
      </c>
      <c r="N65" s="202">
        <v>1.79</v>
      </c>
      <c r="O65" s="202">
        <v>2.52</v>
      </c>
      <c r="P65" s="202">
        <v>0.94</v>
      </c>
      <c r="Q65" s="202">
        <v>0.33</v>
      </c>
      <c r="R65" s="202">
        <v>0.5</v>
      </c>
      <c r="S65" s="202">
        <v>0.4</v>
      </c>
      <c r="T65" s="202">
        <v>0</v>
      </c>
      <c r="U65" s="202">
        <v>1.77</v>
      </c>
      <c r="V65" s="202">
        <v>0.31</v>
      </c>
      <c r="W65" s="202">
        <v>0.64</v>
      </c>
      <c r="X65" s="202">
        <v>2.23</v>
      </c>
      <c r="Y65" s="202">
        <v>0</v>
      </c>
      <c r="Z65" s="202">
        <v>4.21</v>
      </c>
      <c r="AA65" s="202">
        <v>0</v>
      </c>
      <c r="AB65" s="202">
        <v>0</v>
      </c>
      <c r="AC65" s="202">
        <v>25.58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11.32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11.99</v>
      </c>
      <c r="E66" s="202">
        <v>0</v>
      </c>
      <c r="F66" s="202">
        <v>0</v>
      </c>
      <c r="G66" s="202">
        <v>19.079999999999998</v>
      </c>
      <c r="H66" s="202">
        <v>0</v>
      </c>
      <c r="I66" s="202">
        <v>31.29</v>
      </c>
      <c r="J66" s="202">
        <v>5.53</v>
      </c>
      <c r="K66" s="202">
        <v>5.53</v>
      </c>
      <c r="L66" s="202">
        <v>4.37</v>
      </c>
      <c r="M66" s="202">
        <v>1.67</v>
      </c>
      <c r="N66" s="202">
        <v>1.79</v>
      </c>
      <c r="O66" s="202">
        <v>2.52</v>
      </c>
      <c r="P66" s="202">
        <v>0.94</v>
      </c>
      <c r="Q66" s="202">
        <v>0.33</v>
      </c>
      <c r="R66" s="202">
        <v>0.5</v>
      </c>
      <c r="S66" s="202">
        <v>0.4</v>
      </c>
      <c r="T66" s="202">
        <v>0</v>
      </c>
      <c r="U66" s="202">
        <v>1.77</v>
      </c>
      <c r="V66" s="202">
        <v>0.31</v>
      </c>
      <c r="W66" s="202">
        <v>0.64</v>
      </c>
      <c r="X66" s="202">
        <v>2.23</v>
      </c>
      <c r="Y66" s="202">
        <v>0</v>
      </c>
      <c r="Z66" s="202">
        <v>4.21</v>
      </c>
      <c r="AA66" s="202">
        <v>0</v>
      </c>
      <c r="AB66" s="202">
        <v>0</v>
      </c>
      <c r="AC66" s="202">
        <v>25.58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11.32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11.99</v>
      </c>
      <c r="E67" s="202">
        <v>0</v>
      </c>
      <c r="F67" s="202">
        <v>0</v>
      </c>
      <c r="G67" s="202">
        <v>19.079999999999998</v>
      </c>
      <c r="H67" s="202">
        <v>0</v>
      </c>
      <c r="I67" s="202">
        <v>31.29</v>
      </c>
      <c r="J67" s="202">
        <v>5.53</v>
      </c>
      <c r="K67" s="202">
        <v>5.53</v>
      </c>
      <c r="L67" s="202">
        <v>4.37</v>
      </c>
      <c r="M67" s="202">
        <v>1.67</v>
      </c>
      <c r="N67" s="202">
        <v>1.79</v>
      </c>
      <c r="O67" s="202">
        <v>2.52</v>
      </c>
      <c r="P67" s="202">
        <v>0.94</v>
      </c>
      <c r="Q67" s="202">
        <v>0.33</v>
      </c>
      <c r="R67" s="202">
        <v>0.5</v>
      </c>
      <c r="S67" s="202">
        <v>0.4</v>
      </c>
      <c r="T67" s="202">
        <v>0</v>
      </c>
      <c r="U67" s="202">
        <v>1.77</v>
      </c>
      <c r="V67" s="202">
        <v>0.31</v>
      </c>
      <c r="W67" s="202">
        <v>0.64</v>
      </c>
      <c r="X67" s="202">
        <v>2.23</v>
      </c>
      <c r="Y67" s="202">
        <v>0</v>
      </c>
      <c r="Z67" s="202">
        <v>4.21</v>
      </c>
      <c r="AA67" s="202">
        <v>0</v>
      </c>
      <c r="AB67" s="202">
        <v>0</v>
      </c>
      <c r="AC67" s="202">
        <v>25.58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11.32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11.99</v>
      </c>
      <c r="E68" s="202">
        <v>0</v>
      </c>
      <c r="F68" s="202">
        <v>0</v>
      </c>
      <c r="G68" s="202">
        <v>19.079999999999998</v>
      </c>
      <c r="H68" s="202">
        <v>0</v>
      </c>
      <c r="I68" s="202">
        <v>31.29</v>
      </c>
      <c r="J68" s="202">
        <v>5.53</v>
      </c>
      <c r="K68" s="202">
        <v>5.53</v>
      </c>
      <c r="L68" s="202">
        <v>4.37</v>
      </c>
      <c r="M68" s="202">
        <v>1.67</v>
      </c>
      <c r="N68" s="202">
        <v>1.79</v>
      </c>
      <c r="O68" s="202">
        <v>2.52</v>
      </c>
      <c r="P68" s="202">
        <v>0.94</v>
      </c>
      <c r="Q68" s="202">
        <v>0.33</v>
      </c>
      <c r="R68" s="202">
        <v>0.5</v>
      </c>
      <c r="S68" s="202">
        <v>0.4</v>
      </c>
      <c r="T68" s="202">
        <v>0</v>
      </c>
      <c r="U68" s="202">
        <v>1.77</v>
      </c>
      <c r="V68" s="202">
        <v>0.31</v>
      </c>
      <c r="W68" s="202">
        <v>0.64</v>
      </c>
      <c r="X68" s="202">
        <v>2.23</v>
      </c>
      <c r="Y68" s="202">
        <v>0</v>
      </c>
      <c r="Z68" s="202">
        <v>4.21</v>
      </c>
      <c r="AA68" s="202">
        <v>0</v>
      </c>
      <c r="AB68" s="202">
        <v>0</v>
      </c>
      <c r="AC68" s="202">
        <v>25.58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11.32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11.99</v>
      </c>
      <c r="E69" s="202">
        <v>0</v>
      </c>
      <c r="F69" s="202">
        <v>0</v>
      </c>
      <c r="G69" s="202">
        <v>19.079999999999998</v>
      </c>
      <c r="H69" s="202">
        <v>0</v>
      </c>
      <c r="I69" s="202">
        <v>31.29</v>
      </c>
      <c r="J69" s="202">
        <v>5.53</v>
      </c>
      <c r="K69" s="202">
        <v>5.53</v>
      </c>
      <c r="L69" s="202">
        <v>4.37</v>
      </c>
      <c r="M69" s="202">
        <v>1.67</v>
      </c>
      <c r="N69" s="202">
        <v>1.79</v>
      </c>
      <c r="O69" s="202">
        <v>2.52</v>
      </c>
      <c r="P69" s="202">
        <v>0.94</v>
      </c>
      <c r="Q69" s="202">
        <v>0.33</v>
      </c>
      <c r="R69" s="202">
        <v>0.5</v>
      </c>
      <c r="S69" s="202">
        <v>0.4</v>
      </c>
      <c r="T69" s="202">
        <v>0</v>
      </c>
      <c r="U69" s="202">
        <v>1.77</v>
      </c>
      <c r="V69" s="202">
        <v>0.31</v>
      </c>
      <c r="W69" s="202">
        <v>0.64</v>
      </c>
      <c r="X69" s="202">
        <v>2.23</v>
      </c>
      <c r="Y69" s="202">
        <v>0</v>
      </c>
      <c r="Z69" s="202">
        <v>4.21</v>
      </c>
      <c r="AA69" s="202">
        <v>0</v>
      </c>
      <c r="AB69" s="202">
        <v>0</v>
      </c>
      <c r="AC69" s="202">
        <v>25.58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11.32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11.99</v>
      </c>
      <c r="E70" s="202">
        <v>0</v>
      </c>
      <c r="F70" s="202">
        <v>0</v>
      </c>
      <c r="G70" s="202">
        <v>19.079999999999998</v>
      </c>
      <c r="H70" s="202">
        <v>0</v>
      </c>
      <c r="I70" s="202">
        <v>31.29</v>
      </c>
      <c r="J70" s="202">
        <v>5.53</v>
      </c>
      <c r="K70" s="202">
        <v>5.53</v>
      </c>
      <c r="L70" s="202">
        <v>4.37</v>
      </c>
      <c r="M70" s="202">
        <v>1.67</v>
      </c>
      <c r="N70" s="202">
        <v>1.79</v>
      </c>
      <c r="O70" s="202">
        <v>2.52</v>
      </c>
      <c r="P70" s="202">
        <v>0.94</v>
      </c>
      <c r="Q70" s="202">
        <v>0.33</v>
      </c>
      <c r="R70" s="202">
        <v>0.5</v>
      </c>
      <c r="S70" s="202">
        <v>0.4</v>
      </c>
      <c r="T70" s="202">
        <v>0</v>
      </c>
      <c r="U70" s="202">
        <v>1.77</v>
      </c>
      <c r="V70" s="202">
        <v>0.31</v>
      </c>
      <c r="W70" s="202">
        <v>0.64</v>
      </c>
      <c r="X70" s="202">
        <v>2.23</v>
      </c>
      <c r="Y70" s="202">
        <v>0</v>
      </c>
      <c r="Z70" s="202">
        <v>4.21</v>
      </c>
      <c r="AA70" s="202">
        <v>0</v>
      </c>
      <c r="AB70" s="202">
        <v>0</v>
      </c>
      <c r="AC70" s="202">
        <v>25.58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11.32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11.99</v>
      </c>
      <c r="E71" s="202">
        <v>0</v>
      </c>
      <c r="F71" s="202">
        <v>0</v>
      </c>
      <c r="G71" s="202">
        <v>19.079999999999998</v>
      </c>
      <c r="H71" s="202">
        <v>0</v>
      </c>
      <c r="I71" s="202">
        <v>31.29</v>
      </c>
      <c r="J71" s="202">
        <v>5.53</v>
      </c>
      <c r="K71" s="202">
        <v>5.53</v>
      </c>
      <c r="L71" s="202">
        <v>4.37</v>
      </c>
      <c r="M71" s="202">
        <v>1.67</v>
      </c>
      <c r="N71" s="202">
        <v>1.79</v>
      </c>
      <c r="O71" s="202">
        <v>2.52</v>
      </c>
      <c r="P71" s="202">
        <v>0.94</v>
      </c>
      <c r="Q71" s="202">
        <v>0.33</v>
      </c>
      <c r="R71" s="202">
        <v>0.5</v>
      </c>
      <c r="S71" s="202">
        <v>0.4</v>
      </c>
      <c r="T71" s="202">
        <v>0</v>
      </c>
      <c r="U71" s="202">
        <v>1.77</v>
      </c>
      <c r="V71" s="202">
        <v>0.31</v>
      </c>
      <c r="W71" s="202">
        <v>0.64</v>
      </c>
      <c r="X71" s="202">
        <v>2.23</v>
      </c>
      <c r="Y71" s="202">
        <v>0</v>
      </c>
      <c r="Z71" s="202">
        <v>4.21</v>
      </c>
      <c r="AA71" s="202">
        <v>0</v>
      </c>
      <c r="AB71" s="202">
        <v>0</v>
      </c>
      <c r="AC71" s="202">
        <v>25.29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11.32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11.99</v>
      </c>
      <c r="E72" s="202">
        <v>0</v>
      </c>
      <c r="F72" s="202">
        <v>0</v>
      </c>
      <c r="G72" s="202">
        <v>19.079999999999998</v>
      </c>
      <c r="H72" s="202">
        <v>0</v>
      </c>
      <c r="I72" s="202">
        <v>31.29</v>
      </c>
      <c r="J72" s="202">
        <v>5.53</v>
      </c>
      <c r="K72" s="202">
        <v>5.53</v>
      </c>
      <c r="L72" s="202">
        <v>4.37</v>
      </c>
      <c r="M72" s="202">
        <v>1.67</v>
      </c>
      <c r="N72" s="202">
        <v>1.79</v>
      </c>
      <c r="O72" s="202">
        <v>2.52</v>
      </c>
      <c r="P72" s="202">
        <v>0.94</v>
      </c>
      <c r="Q72" s="202">
        <v>0.33</v>
      </c>
      <c r="R72" s="202">
        <v>0.5</v>
      </c>
      <c r="S72" s="202">
        <v>0.4</v>
      </c>
      <c r="T72" s="202">
        <v>0</v>
      </c>
      <c r="U72" s="202">
        <v>1.77</v>
      </c>
      <c r="V72" s="202">
        <v>0.31</v>
      </c>
      <c r="W72" s="202">
        <v>0.64</v>
      </c>
      <c r="X72" s="202">
        <v>2.23</v>
      </c>
      <c r="Y72" s="202">
        <v>0</v>
      </c>
      <c r="Z72" s="202">
        <v>4.21</v>
      </c>
      <c r="AA72" s="202">
        <v>0</v>
      </c>
      <c r="AB72" s="202">
        <v>0</v>
      </c>
      <c r="AC72" s="202">
        <v>25.29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11.32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17.3</v>
      </c>
      <c r="D73" s="202">
        <v>0</v>
      </c>
      <c r="E73" s="202">
        <v>0</v>
      </c>
      <c r="F73" s="202">
        <v>0</v>
      </c>
      <c r="G73" s="202">
        <v>19.079999999999998</v>
      </c>
      <c r="H73" s="202">
        <v>0</v>
      </c>
      <c r="I73" s="202">
        <v>30.33</v>
      </c>
      <c r="J73" s="202">
        <v>5.53</v>
      </c>
      <c r="K73" s="202">
        <v>-44.47</v>
      </c>
      <c r="L73" s="202">
        <v>4.37</v>
      </c>
      <c r="M73" s="202">
        <v>1.67</v>
      </c>
      <c r="N73" s="202">
        <v>1.79</v>
      </c>
      <c r="O73" s="202">
        <v>2.52</v>
      </c>
      <c r="P73" s="202">
        <v>0.94</v>
      </c>
      <c r="Q73" s="202">
        <v>0.28999999999999998</v>
      </c>
      <c r="R73" s="202">
        <v>0.5</v>
      </c>
      <c r="S73" s="202">
        <v>0.4</v>
      </c>
      <c r="T73" s="202">
        <v>0</v>
      </c>
      <c r="U73" s="202">
        <v>1.78</v>
      </c>
      <c r="V73" s="202">
        <v>0.31</v>
      </c>
      <c r="W73" s="202">
        <v>0.64</v>
      </c>
      <c r="X73" s="202">
        <v>2.23</v>
      </c>
      <c r="Y73" s="202">
        <v>0</v>
      </c>
      <c r="Z73" s="202">
        <v>4.21</v>
      </c>
      <c r="AA73" s="202">
        <v>0</v>
      </c>
      <c r="AB73" s="202">
        <v>0</v>
      </c>
      <c r="AC73" s="202">
        <v>25.29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11.32</v>
      </c>
      <c r="AJ73" s="202">
        <v>0</v>
      </c>
      <c r="AK73" s="202">
        <v>-21.75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16.37</v>
      </c>
      <c r="D74" s="202">
        <v>0</v>
      </c>
      <c r="E74" s="202">
        <v>0</v>
      </c>
      <c r="F74" s="202">
        <v>0</v>
      </c>
      <c r="G74" s="202">
        <v>19.079999999999998</v>
      </c>
      <c r="H74" s="202">
        <v>0</v>
      </c>
      <c r="I74" s="202">
        <v>30.33</v>
      </c>
      <c r="J74" s="202">
        <v>5.53</v>
      </c>
      <c r="K74" s="202">
        <v>-44.47</v>
      </c>
      <c r="L74" s="202">
        <v>4.37</v>
      </c>
      <c r="M74" s="202">
        <v>1.67</v>
      </c>
      <c r="N74" s="202">
        <v>1.79</v>
      </c>
      <c r="O74" s="202">
        <v>2.52</v>
      </c>
      <c r="P74" s="202">
        <v>0.94</v>
      </c>
      <c r="Q74" s="202">
        <v>0.28999999999999998</v>
      </c>
      <c r="R74" s="202">
        <v>0.5</v>
      </c>
      <c r="S74" s="202">
        <v>0.4</v>
      </c>
      <c r="T74" s="202">
        <v>0</v>
      </c>
      <c r="U74" s="202">
        <v>1.78</v>
      </c>
      <c r="V74" s="202">
        <v>0.31</v>
      </c>
      <c r="W74" s="202">
        <v>0.64</v>
      </c>
      <c r="X74" s="202">
        <v>2.23</v>
      </c>
      <c r="Y74" s="202">
        <v>0</v>
      </c>
      <c r="Z74" s="202">
        <v>4.21</v>
      </c>
      <c r="AA74" s="202">
        <v>0</v>
      </c>
      <c r="AB74" s="202">
        <v>0</v>
      </c>
      <c r="AC74" s="202">
        <v>25.29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11.32</v>
      </c>
      <c r="AJ74" s="202">
        <v>0</v>
      </c>
      <c r="AK74" s="202">
        <v>-21.75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15.45</v>
      </c>
      <c r="D75" s="202">
        <v>0</v>
      </c>
      <c r="E75" s="202">
        <v>0</v>
      </c>
      <c r="F75" s="202">
        <v>0</v>
      </c>
      <c r="G75" s="202">
        <v>19.079999999999998</v>
      </c>
      <c r="H75" s="202">
        <v>0</v>
      </c>
      <c r="I75" s="202">
        <v>30.33</v>
      </c>
      <c r="J75" s="202">
        <v>5.53</v>
      </c>
      <c r="K75" s="202">
        <v>-44.47</v>
      </c>
      <c r="L75" s="202">
        <v>4.37</v>
      </c>
      <c r="M75" s="202">
        <v>1.79</v>
      </c>
      <c r="N75" s="202">
        <v>1.79</v>
      </c>
      <c r="O75" s="202">
        <v>2.52</v>
      </c>
      <c r="P75" s="202">
        <v>0.94</v>
      </c>
      <c r="Q75" s="202">
        <v>0.28999999999999998</v>
      </c>
      <c r="R75" s="202">
        <v>0.5</v>
      </c>
      <c r="S75" s="202">
        <v>0.4</v>
      </c>
      <c r="T75" s="202">
        <v>0</v>
      </c>
      <c r="U75" s="202">
        <v>1.78</v>
      </c>
      <c r="V75" s="202">
        <v>0.31</v>
      </c>
      <c r="W75" s="202">
        <v>0.64</v>
      </c>
      <c r="X75" s="202">
        <v>2.23</v>
      </c>
      <c r="Y75" s="202">
        <v>0</v>
      </c>
      <c r="Z75" s="202">
        <v>4.21</v>
      </c>
      <c r="AA75" s="202">
        <v>0</v>
      </c>
      <c r="AB75" s="202">
        <v>0</v>
      </c>
      <c r="AC75" s="202">
        <v>25.29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11.32</v>
      </c>
      <c r="AJ75" s="202">
        <v>0</v>
      </c>
      <c r="AK75" s="202">
        <v>-21.75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14.76</v>
      </c>
      <c r="D76" s="202">
        <v>0</v>
      </c>
      <c r="E76" s="202">
        <v>0</v>
      </c>
      <c r="F76" s="202">
        <v>0</v>
      </c>
      <c r="G76" s="202">
        <v>19.079999999999998</v>
      </c>
      <c r="H76" s="202">
        <v>0</v>
      </c>
      <c r="I76" s="202">
        <v>30.33</v>
      </c>
      <c r="J76" s="202">
        <v>5.53</v>
      </c>
      <c r="K76" s="202">
        <v>-44.47</v>
      </c>
      <c r="L76" s="202">
        <v>4.37</v>
      </c>
      <c r="M76" s="202">
        <v>1.79</v>
      </c>
      <c r="N76" s="202">
        <v>1.79</v>
      </c>
      <c r="O76" s="202">
        <v>2.52</v>
      </c>
      <c r="P76" s="202">
        <v>0.94</v>
      </c>
      <c r="Q76" s="202">
        <v>0.28999999999999998</v>
      </c>
      <c r="R76" s="202">
        <v>0.5</v>
      </c>
      <c r="S76" s="202">
        <v>0.4</v>
      </c>
      <c r="T76" s="202">
        <v>0</v>
      </c>
      <c r="U76" s="202">
        <v>1.78</v>
      </c>
      <c r="V76" s="202">
        <v>0.31</v>
      </c>
      <c r="W76" s="202">
        <v>0.64</v>
      </c>
      <c r="X76" s="202">
        <v>2.23</v>
      </c>
      <c r="Y76" s="202">
        <v>0</v>
      </c>
      <c r="Z76" s="202">
        <v>4.21</v>
      </c>
      <c r="AA76" s="202">
        <v>0</v>
      </c>
      <c r="AB76" s="202">
        <v>0</v>
      </c>
      <c r="AC76" s="202">
        <v>25.29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11.32</v>
      </c>
      <c r="AJ76" s="202">
        <v>0</v>
      </c>
      <c r="AK76" s="202">
        <v>-21.75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13.83</v>
      </c>
      <c r="D77" s="202">
        <v>0</v>
      </c>
      <c r="E77" s="202">
        <v>0</v>
      </c>
      <c r="F77" s="202">
        <v>0</v>
      </c>
      <c r="G77" s="202">
        <v>19.079999999999998</v>
      </c>
      <c r="H77" s="202">
        <v>0</v>
      </c>
      <c r="I77" s="202">
        <v>30.33</v>
      </c>
      <c r="J77" s="202">
        <v>5.53</v>
      </c>
      <c r="K77" s="202">
        <v>-44.47</v>
      </c>
      <c r="L77" s="202">
        <v>4.37</v>
      </c>
      <c r="M77" s="202">
        <v>1.79</v>
      </c>
      <c r="N77" s="202">
        <v>1.79</v>
      </c>
      <c r="O77" s="202">
        <v>2.52</v>
      </c>
      <c r="P77" s="202">
        <v>0.94</v>
      </c>
      <c r="Q77" s="202">
        <v>0.28999999999999998</v>
      </c>
      <c r="R77" s="202">
        <v>0.5</v>
      </c>
      <c r="S77" s="202">
        <v>0.4</v>
      </c>
      <c r="T77" s="202">
        <v>0</v>
      </c>
      <c r="U77" s="202">
        <v>1.78</v>
      </c>
      <c r="V77" s="202">
        <v>0.31</v>
      </c>
      <c r="W77" s="202">
        <v>0.64</v>
      </c>
      <c r="X77" s="202">
        <v>2.23</v>
      </c>
      <c r="Y77" s="202">
        <v>0</v>
      </c>
      <c r="Z77" s="202">
        <v>4.21</v>
      </c>
      <c r="AA77" s="202">
        <v>0</v>
      </c>
      <c r="AB77" s="202">
        <v>0</v>
      </c>
      <c r="AC77" s="202">
        <v>25.29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11.32</v>
      </c>
      <c r="AJ77" s="202">
        <v>0</v>
      </c>
      <c r="AK77" s="202">
        <v>-21.75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13.15</v>
      </c>
      <c r="D78" s="202">
        <v>0</v>
      </c>
      <c r="E78" s="202">
        <v>0</v>
      </c>
      <c r="F78" s="202">
        <v>0</v>
      </c>
      <c r="G78" s="202">
        <v>8.82</v>
      </c>
      <c r="H78" s="202">
        <v>0</v>
      </c>
      <c r="I78" s="202">
        <v>30.33</v>
      </c>
      <c r="J78" s="202">
        <v>5.53</v>
      </c>
      <c r="K78" s="202">
        <v>-44.47</v>
      </c>
      <c r="L78" s="202">
        <v>4.37</v>
      </c>
      <c r="M78" s="202">
        <v>1.79</v>
      </c>
      <c r="N78" s="202">
        <v>1.79</v>
      </c>
      <c r="O78" s="202">
        <v>2.52</v>
      </c>
      <c r="P78" s="202">
        <v>0.94</v>
      </c>
      <c r="Q78" s="202">
        <v>0.28999999999999998</v>
      </c>
      <c r="R78" s="202">
        <v>0.5</v>
      </c>
      <c r="S78" s="202">
        <v>0.4</v>
      </c>
      <c r="T78" s="202">
        <v>0</v>
      </c>
      <c r="U78" s="202">
        <v>1.78</v>
      </c>
      <c r="V78" s="202">
        <v>0.31</v>
      </c>
      <c r="W78" s="202">
        <v>0.64</v>
      </c>
      <c r="X78" s="202">
        <v>2.23</v>
      </c>
      <c r="Y78" s="202">
        <v>0</v>
      </c>
      <c r="Z78" s="202">
        <v>4.21</v>
      </c>
      <c r="AA78" s="202">
        <v>0</v>
      </c>
      <c r="AB78" s="202">
        <v>0</v>
      </c>
      <c r="AC78" s="202">
        <v>25.29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11.32</v>
      </c>
      <c r="AJ78" s="202">
        <v>0</v>
      </c>
      <c r="AK78" s="202">
        <v>-21.75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11.3</v>
      </c>
      <c r="D79" s="202">
        <v>0</v>
      </c>
      <c r="E79" s="202">
        <v>0</v>
      </c>
      <c r="F79" s="202">
        <v>0</v>
      </c>
      <c r="G79" s="202">
        <v>9.5399999999999991</v>
      </c>
      <c r="H79" s="202">
        <v>0</v>
      </c>
      <c r="I79" s="202">
        <v>30.33</v>
      </c>
      <c r="J79" s="202">
        <v>5.53</v>
      </c>
      <c r="K79" s="202">
        <v>-10.19</v>
      </c>
      <c r="L79" s="202">
        <v>4.37</v>
      </c>
      <c r="M79" s="202">
        <v>1.91</v>
      </c>
      <c r="N79" s="202">
        <v>1.79</v>
      </c>
      <c r="O79" s="202">
        <v>2.52</v>
      </c>
      <c r="P79" s="202">
        <v>0.94</v>
      </c>
      <c r="Q79" s="202">
        <v>0.28999999999999998</v>
      </c>
      <c r="R79" s="202">
        <v>0.5</v>
      </c>
      <c r="S79" s="202">
        <v>0.4</v>
      </c>
      <c r="T79" s="202">
        <v>0</v>
      </c>
      <c r="U79" s="202">
        <v>1.78</v>
      </c>
      <c r="V79" s="202">
        <v>0.31</v>
      </c>
      <c r="W79" s="202">
        <v>0.64</v>
      </c>
      <c r="X79" s="202">
        <v>2.23</v>
      </c>
      <c r="Y79" s="202">
        <v>0</v>
      </c>
      <c r="Z79" s="202">
        <v>4.21</v>
      </c>
      <c r="AA79" s="202">
        <v>0</v>
      </c>
      <c r="AB79" s="202">
        <v>0</v>
      </c>
      <c r="AC79" s="202">
        <v>25.29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11.32</v>
      </c>
      <c r="AJ79" s="202">
        <v>0</v>
      </c>
      <c r="AK79" s="202">
        <v>-21.75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11.3</v>
      </c>
      <c r="D80" s="202">
        <v>0</v>
      </c>
      <c r="E80" s="202">
        <v>0</v>
      </c>
      <c r="F80" s="202">
        <v>0</v>
      </c>
      <c r="G80" s="202">
        <v>9.5399999999999991</v>
      </c>
      <c r="H80" s="202">
        <v>0</v>
      </c>
      <c r="I80" s="202">
        <v>30.33</v>
      </c>
      <c r="J80" s="202">
        <v>5.53</v>
      </c>
      <c r="K80" s="202">
        <v>-10.19</v>
      </c>
      <c r="L80" s="202">
        <v>4.37</v>
      </c>
      <c r="M80" s="202">
        <v>1.91</v>
      </c>
      <c r="N80" s="202">
        <v>1.79</v>
      </c>
      <c r="O80" s="202">
        <v>2.52</v>
      </c>
      <c r="P80" s="202">
        <v>0.94</v>
      </c>
      <c r="Q80" s="202">
        <v>0.28999999999999998</v>
      </c>
      <c r="R80" s="202">
        <v>0.5</v>
      </c>
      <c r="S80" s="202">
        <v>0.4</v>
      </c>
      <c r="T80" s="202">
        <v>0</v>
      </c>
      <c r="U80" s="202">
        <v>1.78</v>
      </c>
      <c r="V80" s="202">
        <v>0.31</v>
      </c>
      <c r="W80" s="202">
        <v>0.64</v>
      </c>
      <c r="X80" s="202">
        <v>2.23</v>
      </c>
      <c r="Y80" s="202">
        <v>0</v>
      </c>
      <c r="Z80" s="202">
        <v>4.21</v>
      </c>
      <c r="AA80" s="202">
        <v>0</v>
      </c>
      <c r="AB80" s="202">
        <v>0</v>
      </c>
      <c r="AC80" s="202">
        <v>25.29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11.32</v>
      </c>
      <c r="AJ80" s="202">
        <v>0</v>
      </c>
      <c r="AK80" s="202">
        <v>-21.75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11.3</v>
      </c>
      <c r="D81" s="202">
        <v>0</v>
      </c>
      <c r="E81" s="202">
        <v>0</v>
      </c>
      <c r="F81" s="202">
        <v>0</v>
      </c>
      <c r="G81" s="202">
        <v>9.5399999999999991</v>
      </c>
      <c r="H81" s="202">
        <v>0</v>
      </c>
      <c r="I81" s="202">
        <v>30.33</v>
      </c>
      <c r="J81" s="202">
        <v>5.53</v>
      </c>
      <c r="K81" s="202">
        <v>-10.19</v>
      </c>
      <c r="L81" s="202">
        <v>4.37</v>
      </c>
      <c r="M81" s="202">
        <v>1.91</v>
      </c>
      <c r="N81" s="202">
        <v>1.79</v>
      </c>
      <c r="O81" s="202">
        <v>2.52</v>
      </c>
      <c r="P81" s="202">
        <v>0.94</v>
      </c>
      <c r="Q81" s="202">
        <v>0.28999999999999998</v>
      </c>
      <c r="R81" s="202">
        <v>0.5</v>
      </c>
      <c r="S81" s="202">
        <v>0.4</v>
      </c>
      <c r="T81" s="202">
        <v>0</v>
      </c>
      <c r="U81" s="202">
        <v>1.78</v>
      </c>
      <c r="V81" s="202">
        <v>0.31</v>
      </c>
      <c r="W81" s="202">
        <v>0.64</v>
      </c>
      <c r="X81" s="202">
        <v>2.23</v>
      </c>
      <c r="Y81" s="202">
        <v>0</v>
      </c>
      <c r="Z81" s="202">
        <v>4.21</v>
      </c>
      <c r="AA81" s="202">
        <v>0</v>
      </c>
      <c r="AB81" s="202">
        <v>0</v>
      </c>
      <c r="AC81" s="202">
        <v>25.29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11.32</v>
      </c>
      <c r="AJ81" s="202">
        <v>0</v>
      </c>
      <c r="AK81" s="202">
        <v>-21.75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11.3</v>
      </c>
      <c r="D82" s="202">
        <v>0</v>
      </c>
      <c r="E82" s="202">
        <v>0</v>
      </c>
      <c r="F82" s="202">
        <v>0</v>
      </c>
      <c r="G82" s="202">
        <v>9.5399999999999991</v>
      </c>
      <c r="H82" s="202">
        <v>0</v>
      </c>
      <c r="I82" s="202">
        <v>30.33</v>
      </c>
      <c r="J82" s="202">
        <v>5.53</v>
      </c>
      <c r="K82" s="202">
        <v>-10.19</v>
      </c>
      <c r="L82" s="202">
        <v>4.37</v>
      </c>
      <c r="M82" s="202">
        <v>1.91</v>
      </c>
      <c r="N82" s="202">
        <v>1.79</v>
      </c>
      <c r="O82" s="202">
        <v>2.52</v>
      </c>
      <c r="P82" s="202">
        <v>0.94</v>
      </c>
      <c r="Q82" s="202">
        <v>0.28999999999999998</v>
      </c>
      <c r="R82" s="202">
        <v>0.5</v>
      </c>
      <c r="S82" s="202">
        <v>0.4</v>
      </c>
      <c r="T82" s="202">
        <v>0</v>
      </c>
      <c r="U82" s="202">
        <v>1.78</v>
      </c>
      <c r="V82" s="202">
        <v>0.31</v>
      </c>
      <c r="W82" s="202">
        <v>0.64</v>
      </c>
      <c r="X82" s="202">
        <v>2.23</v>
      </c>
      <c r="Y82" s="202">
        <v>0</v>
      </c>
      <c r="Z82" s="202">
        <v>4.21</v>
      </c>
      <c r="AA82" s="202">
        <v>0</v>
      </c>
      <c r="AB82" s="202">
        <v>0</v>
      </c>
      <c r="AC82" s="202">
        <v>25.29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11.32</v>
      </c>
      <c r="AJ82" s="202">
        <v>0</v>
      </c>
      <c r="AK82" s="202">
        <v>-21.75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11.3</v>
      </c>
      <c r="D83" s="202">
        <v>0</v>
      </c>
      <c r="E83" s="202">
        <v>0</v>
      </c>
      <c r="F83" s="202">
        <v>0</v>
      </c>
      <c r="G83" s="202">
        <v>9.5399999999999991</v>
      </c>
      <c r="H83" s="202">
        <v>0</v>
      </c>
      <c r="I83" s="202">
        <v>30.33</v>
      </c>
      <c r="J83" s="202">
        <v>5.53</v>
      </c>
      <c r="K83" s="202">
        <v>-10.19</v>
      </c>
      <c r="L83" s="202">
        <v>4.37</v>
      </c>
      <c r="M83" s="202">
        <v>1.91</v>
      </c>
      <c r="N83" s="202">
        <v>1.79</v>
      </c>
      <c r="O83" s="202">
        <v>2.52</v>
      </c>
      <c r="P83" s="202">
        <v>0.94</v>
      </c>
      <c r="Q83" s="202">
        <v>0.28999999999999998</v>
      </c>
      <c r="R83" s="202">
        <v>0.5</v>
      </c>
      <c r="S83" s="202">
        <v>0.4</v>
      </c>
      <c r="T83" s="202">
        <v>0</v>
      </c>
      <c r="U83" s="202">
        <v>1.78</v>
      </c>
      <c r="V83" s="202">
        <v>0.31</v>
      </c>
      <c r="W83" s="202">
        <v>0.64</v>
      </c>
      <c r="X83" s="202">
        <v>2.23</v>
      </c>
      <c r="Y83" s="202">
        <v>0</v>
      </c>
      <c r="Z83" s="202">
        <v>4.21</v>
      </c>
      <c r="AA83" s="202">
        <v>0</v>
      </c>
      <c r="AB83" s="202">
        <v>0</v>
      </c>
      <c r="AC83" s="202">
        <v>25.29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-18.68</v>
      </c>
      <c r="AJ83" s="202">
        <v>0</v>
      </c>
      <c r="AK83" s="202">
        <v>-21.75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11.3</v>
      </c>
      <c r="D84" s="202">
        <v>0</v>
      </c>
      <c r="E84" s="202">
        <v>0</v>
      </c>
      <c r="F84" s="202">
        <v>0</v>
      </c>
      <c r="G84" s="202">
        <v>9.5399999999999991</v>
      </c>
      <c r="H84" s="202">
        <v>0</v>
      </c>
      <c r="I84" s="202">
        <v>30.33</v>
      </c>
      <c r="J84" s="202">
        <v>5.53</v>
      </c>
      <c r="K84" s="202">
        <v>-10.19</v>
      </c>
      <c r="L84" s="202">
        <v>4.37</v>
      </c>
      <c r="M84" s="202">
        <v>1.91</v>
      </c>
      <c r="N84" s="202">
        <v>1.79</v>
      </c>
      <c r="O84" s="202">
        <v>2.52</v>
      </c>
      <c r="P84" s="202">
        <v>0.94</v>
      </c>
      <c r="Q84" s="202">
        <v>0.28999999999999998</v>
      </c>
      <c r="R84" s="202">
        <v>0.5</v>
      </c>
      <c r="S84" s="202">
        <v>0.4</v>
      </c>
      <c r="T84" s="202">
        <v>0</v>
      </c>
      <c r="U84" s="202">
        <v>1.78</v>
      </c>
      <c r="V84" s="202">
        <v>0.31</v>
      </c>
      <c r="W84" s="202">
        <v>0.64</v>
      </c>
      <c r="X84" s="202">
        <v>2.23</v>
      </c>
      <c r="Y84" s="202">
        <v>0</v>
      </c>
      <c r="Z84" s="202">
        <v>4.21</v>
      </c>
      <c r="AA84" s="202">
        <v>0</v>
      </c>
      <c r="AB84" s="202">
        <v>0</v>
      </c>
      <c r="AC84" s="202">
        <v>25.29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-18.68</v>
      </c>
      <c r="AJ84" s="202">
        <v>0</v>
      </c>
      <c r="AK84" s="202">
        <v>-21.75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11.3</v>
      </c>
      <c r="D85" s="202">
        <v>0</v>
      </c>
      <c r="E85" s="202">
        <v>0</v>
      </c>
      <c r="F85" s="202">
        <v>0</v>
      </c>
      <c r="G85" s="202">
        <v>9.5399999999999991</v>
      </c>
      <c r="H85" s="202">
        <v>0</v>
      </c>
      <c r="I85" s="202">
        <v>30.33</v>
      </c>
      <c r="J85" s="202">
        <v>5.53</v>
      </c>
      <c r="K85" s="202">
        <v>-10.19</v>
      </c>
      <c r="L85" s="202">
        <v>4.37</v>
      </c>
      <c r="M85" s="202">
        <v>1.91</v>
      </c>
      <c r="N85" s="202">
        <v>1.79</v>
      </c>
      <c r="O85" s="202">
        <v>2.52</v>
      </c>
      <c r="P85" s="202">
        <v>0.94</v>
      </c>
      <c r="Q85" s="202">
        <v>0.28999999999999998</v>
      </c>
      <c r="R85" s="202">
        <v>0.5</v>
      </c>
      <c r="S85" s="202">
        <v>0.4</v>
      </c>
      <c r="T85" s="202">
        <v>0</v>
      </c>
      <c r="U85" s="202">
        <v>1.78</v>
      </c>
      <c r="V85" s="202">
        <v>0.31</v>
      </c>
      <c r="W85" s="202">
        <v>0.64</v>
      </c>
      <c r="X85" s="202">
        <v>2.23</v>
      </c>
      <c r="Y85" s="202">
        <v>0</v>
      </c>
      <c r="Z85" s="202">
        <v>4.21</v>
      </c>
      <c r="AA85" s="202">
        <v>0</v>
      </c>
      <c r="AB85" s="202">
        <v>0</v>
      </c>
      <c r="AC85" s="202">
        <v>25.29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-30</v>
      </c>
      <c r="AJ85" s="202">
        <v>0</v>
      </c>
      <c r="AK85" s="202">
        <v>-15.38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11.3</v>
      </c>
      <c r="D86" s="202">
        <v>0</v>
      </c>
      <c r="E86" s="202">
        <v>0</v>
      </c>
      <c r="F86" s="202">
        <v>0</v>
      </c>
      <c r="G86" s="202">
        <v>9.5399999999999991</v>
      </c>
      <c r="H86" s="202">
        <v>0</v>
      </c>
      <c r="I86" s="202">
        <v>30.33</v>
      </c>
      <c r="J86" s="202">
        <v>5.53</v>
      </c>
      <c r="K86" s="202">
        <v>-10.19</v>
      </c>
      <c r="L86" s="202">
        <v>4.37</v>
      </c>
      <c r="M86" s="202">
        <v>1.91</v>
      </c>
      <c r="N86" s="202">
        <v>1.79</v>
      </c>
      <c r="O86" s="202">
        <v>2.52</v>
      </c>
      <c r="P86" s="202">
        <v>0.94</v>
      </c>
      <c r="Q86" s="202">
        <v>0.28999999999999998</v>
      </c>
      <c r="R86" s="202">
        <v>0.5</v>
      </c>
      <c r="S86" s="202">
        <v>0.4</v>
      </c>
      <c r="T86" s="202">
        <v>0</v>
      </c>
      <c r="U86" s="202">
        <v>1.78</v>
      </c>
      <c r="V86" s="202">
        <v>0.31</v>
      </c>
      <c r="W86" s="202">
        <v>0.64</v>
      </c>
      <c r="X86" s="202">
        <v>2.23</v>
      </c>
      <c r="Y86" s="202">
        <v>0</v>
      </c>
      <c r="Z86" s="202">
        <v>4.21</v>
      </c>
      <c r="AA86" s="202">
        <v>0</v>
      </c>
      <c r="AB86" s="202">
        <v>0</v>
      </c>
      <c r="AC86" s="202">
        <v>25.29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-30</v>
      </c>
      <c r="AJ86" s="202">
        <v>0</v>
      </c>
      <c r="AK86" s="202">
        <v>-19.690000000000001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11.3</v>
      </c>
      <c r="D87" s="202">
        <v>0</v>
      </c>
      <c r="E87" s="202">
        <v>0</v>
      </c>
      <c r="F87" s="202">
        <v>0</v>
      </c>
      <c r="G87" s="202">
        <v>9.5399999999999991</v>
      </c>
      <c r="H87" s="202">
        <v>0</v>
      </c>
      <c r="I87" s="202">
        <v>30.33</v>
      </c>
      <c r="J87" s="202">
        <v>5.53</v>
      </c>
      <c r="K87" s="202">
        <v>-10.19</v>
      </c>
      <c r="L87" s="202">
        <v>4.37</v>
      </c>
      <c r="M87" s="202">
        <v>1.91</v>
      </c>
      <c r="N87" s="202">
        <v>1.79</v>
      </c>
      <c r="O87" s="202">
        <v>2.52</v>
      </c>
      <c r="P87" s="202">
        <v>0.94</v>
      </c>
      <c r="Q87" s="202">
        <v>0.28999999999999998</v>
      </c>
      <c r="R87" s="202">
        <v>0.5</v>
      </c>
      <c r="S87" s="202">
        <v>0.4</v>
      </c>
      <c r="T87" s="202">
        <v>0</v>
      </c>
      <c r="U87" s="202">
        <v>1.78</v>
      </c>
      <c r="V87" s="202">
        <v>0.31</v>
      </c>
      <c r="W87" s="202">
        <v>0.64</v>
      </c>
      <c r="X87" s="202">
        <v>2.23</v>
      </c>
      <c r="Y87" s="202">
        <v>0</v>
      </c>
      <c r="Z87" s="202">
        <v>4.21</v>
      </c>
      <c r="AA87" s="202">
        <v>0</v>
      </c>
      <c r="AB87" s="202">
        <v>0</v>
      </c>
      <c r="AC87" s="202">
        <v>25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-30</v>
      </c>
      <c r="AJ87" s="202">
        <v>0</v>
      </c>
      <c r="AK87" s="202">
        <v>-16.829999999999998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11.3</v>
      </c>
      <c r="D88" s="202">
        <v>0</v>
      </c>
      <c r="E88" s="202">
        <v>0</v>
      </c>
      <c r="F88" s="202">
        <v>0</v>
      </c>
      <c r="G88" s="202">
        <v>9.5399999999999991</v>
      </c>
      <c r="H88" s="202">
        <v>0</v>
      </c>
      <c r="I88" s="202">
        <v>30.33</v>
      </c>
      <c r="J88" s="202">
        <v>5.53</v>
      </c>
      <c r="K88" s="202">
        <v>-10.19</v>
      </c>
      <c r="L88" s="202">
        <v>4.37</v>
      </c>
      <c r="M88" s="202">
        <v>1.91</v>
      </c>
      <c r="N88" s="202">
        <v>1.79</v>
      </c>
      <c r="O88" s="202">
        <v>2.52</v>
      </c>
      <c r="P88" s="202">
        <v>0.94</v>
      </c>
      <c r="Q88" s="202">
        <v>0.28999999999999998</v>
      </c>
      <c r="R88" s="202">
        <v>0.5</v>
      </c>
      <c r="S88" s="202">
        <v>0.4</v>
      </c>
      <c r="T88" s="202">
        <v>0</v>
      </c>
      <c r="U88" s="202">
        <v>1.78</v>
      </c>
      <c r="V88" s="202">
        <v>0.31</v>
      </c>
      <c r="W88" s="202">
        <v>0.64</v>
      </c>
      <c r="X88" s="202">
        <v>2.23</v>
      </c>
      <c r="Y88" s="202">
        <v>0</v>
      </c>
      <c r="Z88" s="202">
        <v>4.21</v>
      </c>
      <c r="AA88" s="202">
        <v>0</v>
      </c>
      <c r="AB88" s="202">
        <v>0</v>
      </c>
      <c r="AC88" s="202">
        <v>25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-30</v>
      </c>
      <c r="AJ88" s="202">
        <v>0</v>
      </c>
      <c r="AK88" s="202">
        <v>-16.829999999999998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11.3</v>
      </c>
      <c r="D89" s="202">
        <v>0</v>
      </c>
      <c r="E89" s="202">
        <v>0</v>
      </c>
      <c r="F89" s="202">
        <v>0</v>
      </c>
      <c r="G89" s="202">
        <v>9.5399999999999991</v>
      </c>
      <c r="H89" s="202">
        <v>0</v>
      </c>
      <c r="I89" s="202">
        <v>30.33</v>
      </c>
      <c r="J89" s="202">
        <v>5.53</v>
      </c>
      <c r="K89" s="202">
        <v>-10.19</v>
      </c>
      <c r="L89" s="202">
        <v>4.37</v>
      </c>
      <c r="M89" s="202">
        <v>1.91</v>
      </c>
      <c r="N89" s="202">
        <v>1.79</v>
      </c>
      <c r="O89" s="202">
        <v>2.52</v>
      </c>
      <c r="P89" s="202">
        <v>0.94</v>
      </c>
      <c r="Q89" s="202">
        <v>0.28999999999999998</v>
      </c>
      <c r="R89" s="202">
        <v>0.5</v>
      </c>
      <c r="S89" s="202">
        <v>0.4</v>
      </c>
      <c r="T89" s="202">
        <v>0</v>
      </c>
      <c r="U89" s="202">
        <v>1.78</v>
      </c>
      <c r="V89" s="202">
        <v>0.31</v>
      </c>
      <c r="W89" s="202">
        <v>0.64</v>
      </c>
      <c r="X89" s="202">
        <v>2.23</v>
      </c>
      <c r="Y89" s="202">
        <v>0</v>
      </c>
      <c r="Z89" s="202">
        <v>4.21</v>
      </c>
      <c r="AA89" s="202">
        <v>0</v>
      </c>
      <c r="AB89" s="202">
        <v>0</v>
      </c>
      <c r="AC89" s="202">
        <v>25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-30</v>
      </c>
      <c r="AJ89" s="202">
        <v>0</v>
      </c>
      <c r="AK89" s="202">
        <v>-16.829999999999998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11.3</v>
      </c>
      <c r="D90" s="202">
        <v>0</v>
      </c>
      <c r="E90" s="202">
        <v>0</v>
      </c>
      <c r="F90" s="202">
        <v>0</v>
      </c>
      <c r="G90" s="202">
        <v>9.5399999999999991</v>
      </c>
      <c r="H90" s="202">
        <v>0</v>
      </c>
      <c r="I90" s="202">
        <v>30.33</v>
      </c>
      <c r="J90" s="202">
        <v>5.53</v>
      </c>
      <c r="K90" s="202">
        <v>-10.19</v>
      </c>
      <c r="L90" s="202">
        <v>4.37</v>
      </c>
      <c r="M90" s="202">
        <v>1.91</v>
      </c>
      <c r="N90" s="202">
        <v>1.79</v>
      </c>
      <c r="O90" s="202">
        <v>2.52</v>
      </c>
      <c r="P90" s="202">
        <v>0.94</v>
      </c>
      <c r="Q90" s="202">
        <v>0.28999999999999998</v>
      </c>
      <c r="R90" s="202">
        <v>0.5</v>
      </c>
      <c r="S90" s="202">
        <v>0.4</v>
      </c>
      <c r="T90" s="202">
        <v>0</v>
      </c>
      <c r="U90" s="202">
        <v>1.78</v>
      </c>
      <c r="V90" s="202">
        <v>0.31</v>
      </c>
      <c r="W90" s="202">
        <v>0.64</v>
      </c>
      <c r="X90" s="202">
        <v>2.23</v>
      </c>
      <c r="Y90" s="202">
        <v>0</v>
      </c>
      <c r="Z90" s="202">
        <v>4.21</v>
      </c>
      <c r="AA90" s="202">
        <v>0</v>
      </c>
      <c r="AB90" s="202">
        <v>0</v>
      </c>
      <c r="AC90" s="202">
        <v>25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-30</v>
      </c>
      <c r="AJ90" s="202">
        <v>0</v>
      </c>
      <c r="AK90" s="202">
        <v>-16.829999999999998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11.3</v>
      </c>
      <c r="D91" s="202">
        <v>6.92</v>
      </c>
      <c r="E91" s="202">
        <v>0</v>
      </c>
      <c r="F91" s="202">
        <v>0</v>
      </c>
      <c r="G91" s="202">
        <v>9.5399999999999991</v>
      </c>
      <c r="H91" s="202">
        <v>0</v>
      </c>
      <c r="I91" s="202">
        <v>30.33</v>
      </c>
      <c r="J91" s="202">
        <v>5.53</v>
      </c>
      <c r="K91" s="202">
        <v>-10.19</v>
      </c>
      <c r="L91" s="202">
        <v>4.37</v>
      </c>
      <c r="M91" s="202">
        <v>1.91</v>
      </c>
      <c r="N91" s="202">
        <v>1.79</v>
      </c>
      <c r="O91" s="202">
        <v>2.52</v>
      </c>
      <c r="P91" s="202">
        <v>0.94</v>
      </c>
      <c r="Q91" s="202">
        <v>0.28999999999999998</v>
      </c>
      <c r="R91" s="202">
        <v>0.5</v>
      </c>
      <c r="S91" s="202">
        <v>0.4</v>
      </c>
      <c r="T91" s="202">
        <v>0</v>
      </c>
      <c r="U91" s="202">
        <v>1.78</v>
      </c>
      <c r="V91" s="202">
        <v>0.31</v>
      </c>
      <c r="W91" s="202">
        <v>0.65</v>
      </c>
      <c r="X91" s="202">
        <v>2.23</v>
      </c>
      <c r="Y91" s="202">
        <v>0</v>
      </c>
      <c r="Z91" s="202">
        <v>4.21</v>
      </c>
      <c r="AA91" s="202">
        <v>0</v>
      </c>
      <c r="AB91" s="202">
        <v>0</v>
      </c>
      <c r="AC91" s="202">
        <v>25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-30</v>
      </c>
      <c r="AJ91" s="202">
        <v>0</v>
      </c>
      <c r="AK91" s="202">
        <v>-15.23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11.3</v>
      </c>
      <c r="D92" s="202">
        <v>6.92</v>
      </c>
      <c r="E92" s="202">
        <v>0</v>
      </c>
      <c r="F92" s="202">
        <v>0</v>
      </c>
      <c r="G92" s="202">
        <v>9.5399999999999991</v>
      </c>
      <c r="H92" s="202">
        <v>0</v>
      </c>
      <c r="I92" s="202">
        <v>30.33</v>
      </c>
      <c r="J92" s="202">
        <v>5.53</v>
      </c>
      <c r="K92" s="202">
        <v>-10.19</v>
      </c>
      <c r="L92" s="202">
        <v>4.37</v>
      </c>
      <c r="M92" s="202">
        <v>1.91</v>
      </c>
      <c r="N92" s="202">
        <v>1.79</v>
      </c>
      <c r="O92" s="202">
        <v>2.52</v>
      </c>
      <c r="P92" s="202">
        <v>0.94</v>
      </c>
      <c r="Q92" s="202">
        <v>0.28999999999999998</v>
      </c>
      <c r="R92" s="202">
        <v>0.5</v>
      </c>
      <c r="S92" s="202">
        <v>0.4</v>
      </c>
      <c r="T92" s="202">
        <v>0</v>
      </c>
      <c r="U92" s="202">
        <v>1.78</v>
      </c>
      <c r="V92" s="202">
        <v>0.31</v>
      </c>
      <c r="W92" s="202">
        <v>0.65</v>
      </c>
      <c r="X92" s="202">
        <v>2.23</v>
      </c>
      <c r="Y92" s="202">
        <v>0</v>
      </c>
      <c r="Z92" s="202">
        <v>4.21</v>
      </c>
      <c r="AA92" s="202">
        <v>0</v>
      </c>
      <c r="AB92" s="202">
        <v>0</v>
      </c>
      <c r="AC92" s="202">
        <v>25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-30</v>
      </c>
      <c r="AJ92" s="202">
        <v>0</v>
      </c>
      <c r="AK92" s="202">
        <v>-19.34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11.3</v>
      </c>
      <c r="D93" s="202">
        <v>6.92</v>
      </c>
      <c r="E93" s="202">
        <v>0</v>
      </c>
      <c r="F93" s="202">
        <v>0</v>
      </c>
      <c r="G93" s="202">
        <v>9.5399999999999991</v>
      </c>
      <c r="H93" s="202">
        <v>0</v>
      </c>
      <c r="I93" s="202">
        <v>30.33</v>
      </c>
      <c r="J93" s="202">
        <v>5.53</v>
      </c>
      <c r="K93" s="202">
        <v>-10.19</v>
      </c>
      <c r="L93" s="202">
        <v>4.37</v>
      </c>
      <c r="M93" s="202">
        <v>1.91</v>
      </c>
      <c r="N93" s="202">
        <v>1.79</v>
      </c>
      <c r="O93" s="202">
        <v>2.52</v>
      </c>
      <c r="P93" s="202">
        <v>0.94</v>
      </c>
      <c r="Q93" s="202">
        <v>0.54</v>
      </c>
      <c r="R93" s="202">
        <v>0.5</v>
      </c>
      <c r="S93" s="202">
        <v>0.4</v>
      </c>
      <c r="T93" s="202">
        <v>0</v>
      </c>
      <c r="U93" s="202">
        <v>1.78</v>
      </c>
      <c r="V93" s="202">
        <v>0.31</v>
      </c>
      <c r="W93" s="202">
        <v>0.65</v>
      </c>
      <c r="X93" s="202">
        <v>2.23</v>
      </c>
      <c r="Y93" s="202">
        <v>0</v>
      </c>
      <c r="Z93" s="202">
        <v>4.21</v>
      </c>
      <c r="AA93" s="202">
        <v>0</v>
      </c>
      <c r="AB93" s="202">
        <v>0</v>
      </c>
      <c r="AC93" s="202">
        <v>25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-30</v>
      </c>
      <c r="AJ93" s="202">
        <v>0</v>
      </c>
      <c r="AK93" s="202">
        <v>-19.34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11.3</v>
      </c>
      <c r="D94" s="202">
        <v>6.92</v>
      </c>
      <c r="E94" s="202">
        <v>0</v>
      </c>
      <c r="F94" s="202">
        <v>0</v>
      </c>
      <c r="G94" s="202">
        <v>9.5399999999999991</v>
      </c>
      <c r="H94" s="202">
        <v>0</v>
      </c>
      <c r="I94" s="202">
        <v>30.33</v>
      </c>
      <c r="J94" s="202">
        <v>5.53</v>
      </c>
      <c r="K94" s="202">
        <v>-10.19</v>
      </c>
      <c r="L94" s="202">
        <v>4.37</v>
      </c>
      <c r="M94" s="202">
        <v>1.91</v>
      </c>
      <c r="N94" s="202">
        <v>1.79</v>
      </c>
      <c r="O94" s="202">
        <v>2.52</v>
      </c>
      <c r="P94" s="202">
        <v>0.94</v>
      </c>
      <c r="Q94" s="202">
        <v>0.54</v>
      </c>
      <c r="R94" s="202">
        <v>0.5</v>
      </c>
      <c r="S94" s="202">
        <v>0.4</v>
      </c>
      <c r="T94" s="202">
        <v>0</v>
      </c>
      <c r="U94" s="202">
        <v>1.78</v>
      </c>
      <c r="V94" s="202">
        <v>0.31</v>
      </c>
      <c r="W94" s="202">
        <v>0.65</v>
      </c>
      <c r="X94" s="202">
        <v>2.23</v>
      </c>
      <c r="Y94" s="202">
        <v>0</v>
      </c>
      <c r="Z94" s="202">
        <v>4.21</v>
      </c>
      <c r="AA94" s="202">
        <v>0</v>
      </c>
      <c r="AB94" s="202">
        <v>0</v>
      </c>
      <c r="AC94" s="202">
        <v>25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-30</v>
      </c>
      <c r="AJ94" s="202">
        <v>0</v>
      </c>
      <c r="AK94" s="202">
        <v>-19.34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11.3</v>
      </c>
      <c r="D95" s="202">
        <v>6.92</v>
      </c>
      <c r="E95" s="202">
        <v>0</v>
      </c>
      <c r="F95" s="202">
        <v>0</v>
      </c>
      <c r="G95" s="202">
        <v>9.5399999999999991</v>
      </c>
      <c r="H95" s="202">
        <v>0</v>
      </c>
      <c r="I95" s="202">
        <v>30.33</v>
      </c>
      <c r="J95" s="202">
        <v>5.53</v>
      </c>
      <c r="K95" s="202">
        <v>-10.19</v>
      </c>
      <c r="L95" s="202">
        <v>4.37</v>
      </c>
      <c r="M95" s="202">
        <v>1.91</v>
      </c>
      <c r="N95" s="202">
        <v>1.79</v>
      </c>
      <c r="O95" s="202">
        <v>2.52</v>
      </c>
      <c r="P95" s="202">
        <v>0.94</v>
      </c>
      <c r="Q95" s="202">
        <v>0.54</v>
      </c>
      <c r="R95" s="202">
        <v>0.5</v>
      </c>
      <c r="S95" s="202">
        <v>0.4</v>
      </c>
      <c r="T95" s="202">
        <v>0</v>
      </c>
      <c r="U95" s="202">
        <v>1.78</v>
      </c>
      <c r="V95" s="202">
        <v>0.31</v>
      </c>
      <c r="W95" s="202">
        <v>0.65</v>
      </c>
      <c r="X95" s="202">
        <v>2.23</v>
      </c>
      <c r="Y95" s="202">
        <v>0</v>
      </c>
      <c r="Z95" s="202">
        <v>4.21</v>
      </c>
      <c r="AA95" s="202">
        <v>0</v>
      </c>
      <c r="AB95" s="202">
        <v>0</v>
      </c>
      <c r="AC95" s="202">
        <v>25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-30</v>
      </c>
      <c r="AJ95" s="202">
        <v>0</v>
      </c>
      <c r="AK95" s="202">
        <v>-19.89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13.15</v>
      </c>
      <c r="D96" s="202">
        <v>5.07</v>
      </c>
      <c r="E96" s="202">
        <v>0</v>
      </c>
      <c r="F96" s="202">
        <v>0</v>
      </c>
      <c r="G96" s="202">
        <v>7.63</v>
      </c>
      <c r="H96" s="202">
        <v>0</v>
      </c>
      <c r="I96" s="202">
        <v>30.33</v>
      </c>
      <c r="J96" s="202">
        <v>5.53</v>
      </c>
      <c r="K96" s="202">
        <v>-10.19</v>
      </c>
      <c r="L96" s="202">
        <v>4.37</v>
      </c>
      <c r="M96" s="202">
        <v>1.79</v>
      </c>
      <c r="N96" s="202">
        <v>1.79</v>
      </c>
      <c r="O96" s="202">
        <v>2.52</v>
      </c>
      <c r="P96" s="202">
        <v>0.94</v>
      </c>
      <c r="Q96" s="202">
        <v>0.54</v>
      </c>
      <c r="R96" s="202">
        <v>0.5</v>
      </c>
      <c r="S96" s="202">
        <v>0.4</v>
      </c>
      <c r="T96" s="202">
        <v>0</v>
      </c>
      <c r="U96" s="202">
        <v>1.78</v>
      </c>
      <c r="V96" s="202">
        <v>0.31</v>
      </c>
      <c r="W96" s="202">
        <v>0.65</v>
      </c>
      <c r="X96" s="202">
        <v>2.23</v>
      </c>
      <c r="Y96" s="202">
        <v>0</v>
      </c>
      <c r="Z96" s="202">
        <v>4.21</v>
      </c>
      <c r="AA96" s="202">
        <v>0</v>
      </c>
      <c r="AB96" s="202">
        <v>0</v>
      </c>
      <c r="AC96" s="202">
        <v>25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-30</v>
      </c>
      <c r="AJ96" s="202">
        <v>0</v>
      </c>
      <c r="AK96" s="202">
        <v>-19.89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14.53</v>
      </c>
      <c r="D97" s="202">
        <v>3.69</v>
      </c>
      <c r="E97" s="202">
        <v>0</v>
      </c>
      <c r="F97" s="202">
        <v>0</v>
      </c>
      <c r="G97" s="202">
        <v>4.7699999999999996</v>
      </c>
      <c r="H97" s="202">
        <v>0</v>
      </c>
      <c r="I97" s="202">
        <v>30.33</v>
      </c>
      <c r="J97" s="202">
        <v>5.53</v>
      </c>
      <c r="K97" s="202">
        <v>-10.19</v>
      </c>
      <c r="L97" s="202">
        <v>4.37</v>
      </c>
      <c r="M97" s="202">
        <v>1.79</v>
      </c>
      <c r="N97" s="202">
        <v>1.79</v>
      </c>
      <c r="O97" s="202">
        <v>2.52</v>
      </c>
      <c r="P97" s="202">
        <v>0.94</v>
      </c>
      <c r="Q97" s="202">
        <v>0.79</v>
      </c>
      <c r="R97" s="202">
        <v>0.5</v>
      </c>
      <c r="S97" s="202">
        <v>0.4</v>
      </c>
      <c r="T97" s="202">
        <v>0</v>
      </c>
      <c r="U97" s="202">
        <v>1.78</v>
      </c>
      <c r="V97" s="202">
        <v>0.31</v>
      </c>
      <c r="W97" s="202">
        <v>0.65</v>
      </c>
      <c r="X97" s="202">
        <v>2.23</v>
      </c>
      <c r="Y97" s="202">
        <v>0</v>
      </c>
      <c r="Z97" s="202">
        <v>4.21</v>
      </c>
      <c r="AA97" s="202">
        <v>0</v>
      </c>
      <c r="AB97" s="202">
        <v>0</v>
      </c>
      <c r="AC97" s="202">
        <v>25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-30</v>
      </c>
      <c r="AJ97" s="202">
        <v>0</v>
      </c>
      <c r="AK97" s="202">
        <v>-16.440000000000001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16.37</v>
      </c>
      <c r="D98" s="202">
        <v>1.84</v>
      </c>
      <c r="E98" s="202">
        <v>0</v>
      </c>
      <c r="F98" s="202">
        <v>0</v>
      </c>
      <c r="G98" s="202">
        <v>1.91</v>
      </c>
      <c r="H98" s="202">
        <v>0</v>
      </c>
      <c r="I98" s="202">
        <v>30.33</v>
      </c>
      <c r="J98" s="202">
        <v>5.53</v>
      </c>
      <c r="K98" s="202">
        <v>-10.19</v>
      </c>
      <c r="L98" s="202">
        <v>4.37</v>
      </c>
      <c r="M98" s="202">
        <v>1.79</v>
      </c>
      <c r="N98" s="202">
        <v>1.79</v>
      </c>
      <c r="O98" s="202">
        <v>2.52</v>
      </c>
      <c r="P98" s="202">
        <v>0.94</v>
      </c>
      <c r="Q98" s="202">
        <v>0.79</v>
      </c>
      <c r="R98" s="202">
        <v>0.5</v>
      </c>
      <c r="S98" s="202">
        <v>0.4</v>
      </c>
      <c r="T98" s="202">
        <v>0</v>
      </c>
      <c r="U98" s="202">
        <v>1.78</v>
      </c>
      <c r="V98" s="202">
        <v>0.31</v>
      </c>
      <c r="W98" s="202">
        <v>0.65</v>
      </c>
      <c r="X98" s="202">
        <v>2.23</v>
      </c>
      <c r="Y98" s="202">
        <v>0</v>
      </c>
      <c r="Z98" s="202">
        <v>4.21</v>
      </c>
      <c r="AA98" s="202">
        <v>0</v>
      </c>
      <c r="AB98" s="202">
        <v>0</v>
      </c>
      <c r="AC98" s="202">
        <v>25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-30</v>
      </c>
      <c r="AJ98" s="202">
        <v>0</v>
      </c>
      <c r="AK98" s="202">
        <v>-21.08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0.16891249999999991</v>
      </c>
      <c r="D99">
        <f t="shared" si="0"/>
        <v>0.17525500000000011</v>
      </c>
      <c r="E99">
        <f t="shared" si="0"/>
        <v>0</v>
      </c>
      <c r="F99">
        <f t="shared" si="0"/>
        <v>0</v>
      </c>
      <c r="G99">
        <f t="shared" si="0"/>
        <v>0.19419749999999983</v>
      </c>
      <c r="H99">
        <f t="shared" si="0"/>
        <v>0</v>
      </c>
      <c r="I99">
        <f t="shared" si="0"/>
        <v>0.73800999999999917</v>
      </c>
      <c r="J99">
        <f t="shared" si="0"/>
        <v>0.14333999999999963</v>
      </c>
      <c r="K99">
        <f t="shared" si="0"/>
        <v>4.1997499999999778E-2</v>
      </c>
      <c r="L99">
        <f t="shared" si="0"/>
        <v>0.11572000000000009</v>
      </c>
      <c r="M99">
        <f t="shared" si="0"/>
        <v>4.663499999999992E-2</v>
      </c>
      <c r="N99">
        <f t="shared" si="0"/>
        <v>4.2959999999999998E-2</v>
      </c>
      <c r="O99">
        <f t="shared" si="0"/>
        <v>6.0480000000000103E-2</v>
      </c>
      <c r="P99">
        <f t="shared" si="0"/>
        <v>2.2559999999999969E-2</v>
      </c>
      <c r="Q99">
        <f t="shared" si="0"/>
        <v>7.852499999999988E-3</v>
      </c>
      <c r="R99">
        <f t="shared" si="0"/>
        <v>1.2042500000000008E-2</v>
      </c>
      <c r="S99">
        <f t="shared" si="0"/>
        <v>9.5599999999999904E-3</v>
      </c>
      <c r="T99">
        <f t="shared" si="0"/>
        <v>0</v>
      </c>
      <c r="U99">
        <f t="shared" si="0"/>
        <v>4.516499999999999E-2</v>
      </c>
      <c r="V99">
        <f t="shared" si="0"/>
        <v>7.4399999999999883E-3</v>
      </c>
      <c r="W99">
        <f t="shared" si="0"/>
        <v>1.2820000000000003E-2</v>
      </c>
      <c r="X99">
        <f t="shared" si="0"/>
        <v>5.3519999999999915E-2</v>
      </c>
      <c r="Y99">
        <f t="shared" si="0"/>
        <v>0</v>
      </c>
      <c r="Z99">
        <f t="shared" si="0"/>
        <v>0.10103999999999985</v>
      </c>
      <c r="AA99">
        <f t="shared" si="0"/>
        <v>0</v>
      </c>
      <c r="AB99">
        <f t="shared" si="0"/>
        <v>0</v>
      </c>
      <c r="AC99">
        <f t="shared" si="0"/>
        <v>0.57360499999999981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0.4263275000000003</v>
      </c>
      <c r="AJ99">
        <f t="shared" si="0"/>
        <v>0</v>
      </c>
      <c r="AK99">
        <f t="shared" si="0"/>
        <v>-0.20268500000000009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10.54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17.54</v>
      </c>
      <c r="J3" s="202">
        <v>4.7300000000000004</v>
      </c>
      <c r="K3" s="202">
        <v>1.78</v>
      </c>
      <c r="L3" s="202">
        <v>2.2400000000000002</v>
      </c>
      <c r="M3" s="202">
        <v>0</v>
      </c>
      <c r="N3" s="202">
        <v>1.04</v>
      </c>
      <c r="O3" s="202">
        <v>1.74</v>
      </c>
      <c r="P3" s="202">
        <v>2.35</v>
      </c>
      <c r="Q3" s="202">
        <v>0.19</v>
      </c>
      <c r="R3" s="202">
        <v>0.28999999999999998</v>
      </c>
      <c r="S3" s="202">
        <v>0.23</v>
      </c>
      <c r="T3" s="202">
        <v>0</v>
      </c>
      <c r="U3" s="202">
        <v>10.06</v>
      </c>
      <c r="V3" s="202">
        <v>0.18</v>
      </c>
      <c r="W3" s="202">
        <v>0.37</v>
      </c>
      <c r="X3" s="202">
        <v>1.29</v>
      </c>
      <c r="Y3" s="202">
        <v>0</v>
      </c>
      <c r="Z3" s="202">
        <v>2.4300000000000002</v>
      </c>
      <c r="AA3" s="202">
        <v>0</v>
      </c>
      <c r="AB3" s="202">
        <v>0</v>
      </c>
      <c r="AC3" s="202">
        <v>5.21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16.100000000000001</v>
      </c>
      <c r="AJ3" s="202">
        <v>0</v>
      </c>
      <c r="AK3" s="202">
        <v>2.34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10.54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17.54</v>
      </c>
      <c r="J4" s="202">
        <v>4.7300000000000004</v>
      </c>
      <c r="K4" s="202">
        <v>1.78</v>
      </c>
      <c r="L4" s="202">
        <v>2.2400000000000002</v>
      </c>
      <c r="M4" s="202">
        <v>0</v>
      </c>
      <c r="N4" s="202">
        <v>1.04</v>
      </c>
      <c r="O4" s="202">
        <v>1.74</v>
      </c>
      <c r="P4" s="202">
        <v>2.35</v>
      </c>
      <c r="Q4" s="202">
        <v>0.19</v>
      </c>
      <c r="R4" s="202">
        <v>0.28999999999999998</v>
      </c>
      <c r="S4" s="202">
        <v>0.23</v>
      </c>
      <c r="T4" s="202">
        <v>0</v>
      </c>
      <c r="U4" s="202">
        <v>10.06</v>
      </c>
      <c r="V4" s="202">
        <v>0.18</v>
      </c>
      <c r="W4" s="202">
        <v>0.37</v>
      </c>
      <c r="X4" s="202">
        <v>1.29</v>
      </c>
      <c r="Y4" s="202">
        <v>0</v>
      </c>
      <c r="Z4" s="202">
        <v>2.4300000000000002</v>
      </c>
      <c r="AA4" s="202">
        <v>0</v>
      </c>
      <c r="AB4" s="202">
        <v>0</v>
      </c>
      <c r="AC4" s="202">
        <v>5.21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16.100000000000001</v>
      </c>
      <c r="AJ4" s="202">
        <v>0</v>
      </c>
      <c r="AK4" s="202">
        <v>2.34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10.54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17.54</v>
      </c>
      <c r="J5" s="202">
        <v>4.7300000000000004</v>
      </c>
      <c r="K5" s="202">
        <v>1.78</v>
      </c>
      <c r="L5" s="202">
        <v>2.2400000000000002</v>
      </c>
      <c r="M5" s="202">
        <v>0</v>
      </c>
      <c r="N5" s="202">
        <v>1.04</v>
      </c>
      <c r="O5" s="202">
        <v>1.74</v>
      </c>
      <c r="P5" s="202">
        <v>2.35</v>
      </c>
      <c r="Q5" s="202">
        <v>0.19</v>
      </c>
      <c r="R5" s="202">
        <v>0.28999999999999998</v>
      </c>
      <c r="S5" s="202">
        <v>0.23</v>
      </c>
      <c r="T5" s="202">
        <v>0</v>
      </c>
      <c r="U5" s="202">
        <v>10</v>
      </c>
      <c r="V5" s="202">
        <v>0.18</v>
      </c>
      <c r="W5" s="202">
        <v>0.37</v>
      </c>
      <c r="X5" s="202">
        <v>1.29</v>
      </c>
      <c r="Y5" s="202">
        <v>0</v>
      </c>
      <c r="Z5" s="202">
        <v>2.4300000000000002</v>
      </c>
      <c r="AA5" s="202">
        <v>0</v>
      </c>
      <c r="AB5" s="202">
        <v>0</v>
      </c>
      <c r="AC5" s="202">
        <v>5.21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16.100000000000001</v>
      </c>
      <c r="AJ5" s="202">
        <v>0</v>
      </c>
      <c r="AK5" s="202">
        <v>2.34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10.54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17.54</v>
      </c>
      <c r="J6" s="202">
        <v>4.7300000000000004</v>
      </c>
      <c r="K6" s="202">
        <v>1.78</v>
      </c>
      <c r="L6" s="202">
        <v>2.2400000000000002</v>
      </c>
      <c r="M6" s="202">
        <v>0</v>
      </c>
      <c r="N6" s="202">
        <v>1.04</v>
      </c>
      <c r="O6" s="202">
        <v>1.74</v>
      </c>
      <c r="P6" s="202">
        <v>2.35</v>
      </c>
      <c r="Q6" s="202">
        <v>0.19</v>
      </c>
      <c r="R6" s="202">
        <v>0.28999999999999998</v>
      </c>
      <c r="S6" s="202">
        <v>0.23</v>
      </c>
      <c r="T6" s="202">
        <v>0</v>
      </c>
      <c r="U6" s="202">
        <v>10</v>
      </c>
      <c r="V6" s="202">
        <v>0.18</v>
      </c>
      <c r="W6" s="202">
        <v>0.37</v>
      </c>
      <c r="X6" s="202">
        <v>1.29</v>
      </c>
      <c r="Y6" s="202">
        <v>0</v>
      </c>
      <c r="Z6" s="202">
        <v>2.4300000000000002</v>
      </c>
      <c r="AA6" s="202">
        <v>0</v>
      </c>
      <c r="AB6" s="202">
        <v>0</v>
      </c>
      <c r="AC6" s="202">
        <v>5.21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16.100000000000001</v>
      </c>
      <c r="AJ6" s="202">
        <v>0</v>
      </c>
      <c r="AK6" s="202">
        <v>2.34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10.54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17.54</v>
      </c>
      <c r="J7" s="202">
        <v>4.7300000000000004</v>
      </c>
      <c r="K7" s="202">
        <v>1.78</v>
      </c>
      <c r="L7" s="202">
        <v>2.2400000000000002</v>
      </c>
      <c r="M7" s="202">
        <v>0</v>
      </c>
      <c r="N7" s="202">
        <v>1.04</v>
      </c>
      <c r="O7" s="202">
        <v>1.74</v>
      </c>
      <c r="P7" s="202">
        <v>2.35</v>
      </c>
      <c r="Q7" s="202">
        <v>0.19</v>
      </c>
      <c r="R7" s="202">
        <v>0.28999999999999998</v>
      </c>
      <c r="S7" s="202">
        <v>0.23</v>
      </c>
      <c r="T7" s="202">
        <v>0</v>
      </c>
      <c r="U7" s="202">
        <v>10</v>
      </c>
      <c r="V7" s="202">
        <v>0.18</v>
      </c>
      <c r="W7" s="202">
        <v>0.37</v>
      </c>
      <c r="X7" s="202">
        <v>1.29</v>
      </c>
      <c r="Y7" s="202">
        <v>0</v>
      </c>
      <c r="Z7" s="202">
        <v>2.4300000000000002</v>
      </c>
      <c r="AA7" s="202">
        <v>0</v>
      </c>
      <c r="AB7" s="202">
        <v>0</v>
      </c>
      <c r="AC7" s="202">
        <v>12.3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24.05</v>
      </c>
      <c r="AJ7" s="202">
        <v>0</v>
      </c>
      <c r="AK7" s="202">
        <v>2.34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10.54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17.54</v>
      </c>
      <c r="J8" s="202">
        <v>4.7300000000000004</v>
      </c>
      <c r="K8" s="202">
        <v>1.78</v>
      </c>
      <c r="L8" s="202">
        <v>2.2400000000000002</v>
      </c>
      <c r="M8" s="202">
        <v>0</v>
      </c>
      <c r="N8" s="202">
        <v>1.04</v>
      </c>
      <c r="O8" s="202">
        <v>1.74</v>
      </c>
      <c r="P8" s="202">
        <v>2.35</v>
      </c>
      <c r="Q8" s="202">
        <v>0.19</v>
      </c>
      <c r="R8" s="202">
        <v>0.28999999999999998</v>
      </c>
      <c r="S8" s="202">
        <v>0.23</v>
      </c>
      <c r="T8" s="202">
        <v>0</v>
      </c>
      <c r="U8" s="202">
        <v>10</v>
      </c>
      <c r="V8" s="202">
        <v>0.18</v>
      </c>
      <c r="W8" s="202">
        <v>0.37</v>
      </c>
      <c r="X8" s="202">
        <v>1.29</v>
      </c>
      <c r="Y8" s="202">
        <v>0</v>
      </c>
      <c r="Z8" s="202">
        <v>2.4300000000000002</v>
      </c>
      <c r="AA8" s="202">
        <v>0</v>
      </c>
      <c r="AB8" s="202">
        <v>0</v>
      </c>
      <c r="AC8" s="202">
        <v>12.46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24.05</v>
      </c>
      <c r="AJ8" s="202">
        <v>0</v>
      </c>
      <c r="AK8" s="202">
        <v>2.34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10.54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17.54</v>
      </c>
      <c r="J9" s="202">
        <v>4.7300000000000004</v>
      </c>
      <c r="K9" s="202">
        <v>1.78</v>
      </c>
      <c r="L9" s="202">
        <v>2.2400000000000002</v>
      </c>
      <c r="M9" s="202">
        <v>0</v>
      </c>
      <c r="N9" s="202">
        <v>1.04</v>
      </c>
      <c r="O9" s="202">
        <v>1.74</v>
      </c>
      <c r="P9" s="202">
        <v>2.35</v>
      </c>
      <c r="Q9" s="202">
        <v>0.19</v>
      </c>
      <c r="R9" s="202">
        <v>0.28999999999999998</v>
      </c>
      <c r="S9" s="202">
        <v>0.23</v>
      </c>
      <c r="T9" s="202">
        <v>0</v>
      </c>
      <c r="U9" s="202">
        <v>10</v>
      </c>
      <c r="V9" s="202">
        <v>0.18</v>
      </c>
      <c r="W9" s="202">
        <v>0.37</v>
      </c>
      <c r="X9" s="202">
        <v>1.29</v>
      </c>
      <c r="Y9" s="202">
        <v>0</v>
      </c>
      <c r="Z9" s="202">
        <v>2.4300000000000002</v>
      </c>
      <c r="AA9" s="202">
        <v>0</v>
      </c>
      <c r="AB9" s="202">
        <v>0</v>
      </c>
      <c r="AC9" s="202">
        <v>5.21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16.100000000000001</v>
      </c>
      <c r="AJ9" s="202">
        <v>0</v>
      </c>
      <c r="AK9" s="202">
        <v>2.34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10.54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17.54</v>
      </c>
      <c r="J10" s="202">
        <v>4.7300000000000004</v>
      </c>
      <c r="K10" s="202">
        <v>1.78</v>
      </c>
      <c r="L10" s="202">
        <v>2.2400000000000002</v>
      </c>
      <c r="M10" s="202">
        <v>0</v>
      </c>
      <c r="N10" s="202">
        <v>1.04</v>
      </c>
      <c r="O10" s="202">
        <v>1.74</v>
      </c>
      <c r="P10" s="202">
        <v>2.35</v>
      </c>
      <c r="Q10" s="202">
        <v>0.19</v>
      </c>
      <c r="R10" s="202">
        <v>0.28999999999999998</v>
      </c>
      <c r="S10" s="202">
        <v>0.23</v>
      </c>
      <c r="T10" s="202">
        <v>0</v>
      </c>
      <c r="U10" s="202">
        <v>10</v>
      </c>
      <c r="V10" s="202">
        <v>0.18</v>
      </c>
      <c r="W10" s="202">
        <v>0.37</v>
      </c>
      <c r="X10" s="202">
        <v>1.29</v>
      </c>
      <c r="Y10" s="202">
        <v>0</v>
      </c>
      <c r="Z10" s="202">
        <v>2.4300000000000002</v>
      </c>
      <c r="AA10" s="202">
        <v>0</v>
      </c>
      <c r="AB10" s="202">
        <v>0</v>
      </c>
      <c r="AC10" s="202">
        <v>5.21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16.100000000000001</v>
      </c>
      <c r="AJ10" s="202">
        <v>0</v>
      </c>
      <c r="AK10" s="202">
        <v>2.34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7.34</v>
      </c>
      <c r="D11" s="202">
        <v>3.47</v>
      </c>
      <c r="E11" s="202">
        <v>0</v>
      </c>
      <c r="F11" s="202">
        <v>0</v>
      </c>
      <c r="G11" s="202">
        <v>0</v>
      </c>
      <c r="H11" s="202">
        <v>0</v>
      </c>
      <c r="I11" s="202">
        <v>17.54</v>
      </c>
      <c r="J11" s="202">
        <v>4.7300000000000004</v>
      </c>
      <c r="K11" s="202">
        <v>1.78</v>
      </c>
      <c r="L11" s="202">
        <v>2.2400000000000002</v>
      </c>
      <c r="M11" s="202">
        <v>0</v>
      </c>
      <c r="N11" s="202">
        <v>1.04</v>
      </c>
      <c r="O11" s="202">
        <v>1.74</v>
      </c>
      <c r="P11" s="202">
        <v>2.35</v>
      </c>
      <c r="Q11" s="202">
        <v>0.19</v>
      </c>
      <c r="R11" s="202">
        <v>0.28999999999999998</v>
      </c>
      <c r="S11" s="202">
        <v>0.23</v>
      </c>
      <c r="T11" s="202">
        <v>0</v>
      </c>
      <c r="U11" s="202">
        <v>10</v>
      </c>
      <c r="V11" s="202">
        <v>0.18</v>
      </c>
      <c r="W11" s="202">
        <v>0.37</v>
      </c>
      <c r="X11" s="202">
        <v>1.29</v>
      </c>
      <c r="Y11" s="202">
        <v>0</v>
      </c>
      <c r="Z11" s="202">
        <v>2.4300000000000002</v>
      </c>
      <c r="AA11" s="202">
        <v>0</v>
      </c>
      <c r="AB11" s="202">
        <v>0</v>
      </c>
      <c r="AC11" s="202">
        <v>5.21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16.100000000000001</v>
      </c>
      <c r="AJ11" s="202">
        <v>0</v>
      </c>
      <c r="AK11" s="202">
        <v>2.34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7.34</v>
      </c>
      <c r="D12" s="202">
        <v>3.47</v>
      </c>
      <c r="E12" s="202">
        <v>0</v>
      </c>
      <c r="F12" s="202">
        <v>0</v>
      </c>
      <c r="G12" s="202">
        <v>0</v>
      </c>
      <c r="H12" s="202">
        <v>0</v>
      </c>
      <c r="I12" s="202">
        <v>17.54</v>
      </c>
      <c r="J12" s="202">
        <v>4.7300000000000004</v>
      </c>
      <c r="K12" s="202">
        <v>1.78</v>
      </c>
      <c r="L12" s="202">
        <v>2.2400000000000002</v>
      </c>
      <c r="M12" s="202">
        <v>0</v>
      </c>
      <c r="N12" s="202">
        <v>1.04</v>
      </c>
      <c r="O12" s="202">
        <v>1.74</v>
      </c>
      <c r="P12" s="202">
        <v>2.35</v>
      </c>
      <c r="Q12" s="202">
        <v>0.19</v>
      </c>
      <c r="R12" s="202">
        <v>0.28999999999999998</v>
      </c>
      <c r="S12" s="202">
        <v>0.23</v>
      </c>
      <c r="T12" s="202">
        <v>0</v>
      </c>
      <c r="U12" s="202">
        <v>10</v>
      </c>
      <c r="V12" s="202">
        <v>0.18</v>
      </c>
      <c r="W12" s="202">
        <v>0.37</v>
      </c>
      <c r="X12" s="202">
        <v>1.29</v>
      </c>
      <c r="Y12" s="202">
        <v>0</v>
      </c>
      <c r="Z12" s="202">
        <v>2.4300000000000002</v>
      </c>
      <c r="AA12" s="202">
        <v>0</v>
      </c>
      <c r="AB12" s="202">
        <v>0</v>
      </c>
      <c r="AC12" s="202">
        <v>5.21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16.100000000000001</v>
      </c>
      <c r="AJ12" s="202">
        <v>0</v>
      </c>
      <c r="AK12" s="202">
        <v>2.34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7.34</v>
      </c>
      <c r="D13" s="202">
        <v>3.47</v>
      </c>
      <c r="E13" s="202">
        <v>0</v>
      </c>
      <c r="F13" s="202">
        <v>0</v>
      </c>
      <c r="G13" s="202">
        <v>0</v>
      </c>
      <c r="H13" s="202">
        <v>0</v>
      </c>
      <c r="I13" s="202">
        <v>17.54</v>
      </c>
      <c r="J13" s="202">
        <v>4.7300000000000004</v>
      </c>
      <c r="K13" s="202">
        <v>1.78</v>
      </c>
      <c r="L13" s="202">
        <v>2.2400000000000002</v>
      </c>
      <c r="M13" s="202">
        <v>0</v>
      </c>
      <c r="N13" s="202">
        <v>1.04</v>
      </c>
      <c r="O13" s="202">
        <v>1.74</v>
      </c>
      <c r="P13" s="202">
        <v>2.35</v>
      </c>
      <c r="Q13" s="202">
        <v>0.19</v>
      </c>
      <c r="R13" s="202">
        <v>0.28999999999999998</v>
      </c>
      <c r="S13" s="202">
        <v>0.23</v>
      </c>
      <c r="T13" s="202">
        <v>0</v>
      </c>
      <c r="U13" s="202">
        <v>9.8699999999999992</v>
      </c>
      <c r="V13" s="202">
        <v>0.18</v>
      </c>
      <c r="W13" s="202">
        <v>0.37</v>
      </c>
      <c r="X13" s="202">
        <v>1.29</v>
      </c>
      <c r="Y13" s="202">
        <v>0</v>
      </c>
      <c r="Z13" s="202">
        <v>2.4300000000000002</v>
      </c>
      <c r="AA13" s="202">
        <v>0</v>
      </c>
      <c r="AB13" s="202">
        <v>0</v>
      </c>
      <c r="AC13" s="202">
        <v>5.21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16.100000000000001</v>
      </c>
      <c r="AJ13" s="202">
        <v>0</v>
      </c>
      <c r="AK13" s="202">
        <v>2.34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7.34</v>
      </c>
      <c r="D14" s="202">
        <v>3.47</v>
      </c>
      <c r="E14" s="202">
        <v>0</v>
      </c>
      <c r="F14" s="202">
        <v>0</v>
      </c>
      <c r="G14" s="202">
        <v>0</v>
      </c>
      <c r="H14" s="202">
        <v>0</v>
      </c>
      <c r="I14" s="202">
        <v>17.54</v>
      </c>
      <c r="J14" s="202">
        <v>4.7300000000000004</v>
      </c>
      <c r="K14" s="202">
        <v>1.78</v>
      </c>
      <c r="L14" s="202">
        <v>2.2400000000000002</v>
      </c>
      <c r="M14" s="202">
        <v>0</v>
      </c>
      <c r="N14" s="202">
        <v>1.04</v>
      </c>
      <c r="O14" s="202">
        <v>1.74</v>
      </c>
      <c r="P14" s="202">
        <v>2.35</v>
      </c>
      <c r="Q14" s="202">
        <v>0.19</v>
      </c>
      <c r="R14" s="202">
        <v>0.28999999999999998</v>
      </c>
      <c r="S14" s="202">
        <v>0.23</v>
      </c>
      <c r="T14" s="202">
        <v>0</v>
      </c>
      <c r="U14" s="202">
        <v>9.8699999999999992</v>
      </c>
      <c r="V14" s="202">
        <v>0.18</v>
      </c>
      <c r="W14" s="202">
        <v>0.37</v>
      </c>
      <c r="X14" s="202">
        <v>1.29</v>
      </c>
      <c r="Y14" s="202">
        <v>0</v>
      </c>
      <c r="Z14" s="202">
        <v>2.4300000000000002</v>
      </c>
      <c r="AA14" s="202">
        <v>0</v>
      </c>
      <c r="AB14" s="202">
        <v>0</v>
      </c>
      <c r="AC14" s="202">
        <v>5.21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16.100000000000001</v>
      </c>
      <c r="AJ14" s="202">
        <v>0</v>
      </c>
      <c r="AK14" s="202">
        <v>2.34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7.34</v>
      </c>
      <c r="D15" s="202">
        <v>3.47</v>
      </c>
      <c r="E15" s="202">
        <v>0</v>
      </c>
      <c r="F15" s="202">
        <v>0</v>
      </c>
      <c r="G15" s="202">
        <v>0</v>
      </c>
      <c r="H15" s="202">
        <v>0</v>
      </c>
      <c r="I15" s="202">
        <v>17.54</v>
      </c>
      <c r="J15" s="202">
        <v>4.7300000000000004</v>
      </c>
      <c r="K15" s="202">
        <v>32.479999999999997</v>
      </c>
      <c r="L15" s="202">
        <v>2.2400000000000002</v>
      </c>
      <c r="M15" s="202">
        <v>0</v>
      </c>
      <c r="N15" s="202">
        <v>1.04</v>
      </c>
      <c r="O15" s="202">
        <v>1.74</v>
      </c>
      <c r="P15" s="202">
        <v>2.35</v>
      </c>
      <c r="Q15" s="202">
        <v>0.19</v>
      </c>
      <c r="R15" s="202">
        <v>0.28999999999999998</v>
      </c>
      <c r="S15" s="202">
        <v>0.23</v>
      </c>
      <c r="T15" s="202">
        <v>0</v>
      </c>
      <c r="U15" s="202">
        <v>9.8699999999999992</v>
      </c>
      <c r="V15" s="202">
        <v>0.18</v>
      </c>
      <c r="W15" s="202">
        <v>0.37</v>
      </c>
      <c r="X15" s="202">
        <v>1.29</v>
      </c>
      <c r="Y15" s="202">
        <v>0</v>
      </c>
      <c r="Z15" s="202">
        <v>2.4300000000000002</v>
      </c>
      <c r="AA15" s="202">
        <v>0</v>
      </c>
      <c r="AB15" s="202">
        <v>0</v>
      </c>
      <c r="AC15" s="202">
        <v>12.41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24.42</v>
      </c>
      <c r="AJ15" s="202">
        <v>0</v>
      </c>
      <c r="AK15" s="202">
        <v>1.56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7.34</v>
      </c>
      <c r="D16" s="202">
        <v>3.47</v>
      </c>
      <c r="E16" s="202">
        <v>0</v>
      </c>
      <c r="F16" s="202">
        <v>0</v>
      </c>
      <c r="G16" s="202">
        <v>0</v>
      </c>
      <c r="H16" s="202">
        <v>0</v>
      </c>
      <c r="I16" s="202">
        <v>17.54</v>
      </c>
      <c r="J16" s="202">
        <v>4.7300000000000004</v>
      </c>
      <c r="K16" s="202">
        <v>32.479999999999997</v>
      </c>
      <c r="L16" s="202">
        <v>2.2400000000000002</v>
      </c>
      <c r="M16" s="202">
        <v>0</v>
      </c>
      <c r="N16" s="202">
        <v>1.04</v>
      </c>
      <c r="O16" s="202">
        <v>1.74</v>
      </c>
      <c r="P16" s="202">
        <v>2.35</v>
      </c>
      <c r="Q16" s="202">
        <v>0.19</v>
      </c>
      <c r="R16" s="202">
        <v>0.28999999999999998</v>
      </c>
      <c r="S16" s="202">
        <v>0.23</v>
      </c>
      <c r="T16" s="202">
        <v>0</v>
      </c>
      <c r="U16" s="202">
        <v>9.8699999999999992</v>
      </c>
      <c r="V16" s="202">
        <v>0.18</v>
      </c>
      <c r="W16" s="202">
        <v>0.37</v>
      </c>
      <c r="X16" s="202">
        <v>1.29</v>
      </c>
      <c r="Y16" s="202">
        <v>0</v>
      </c>
      <c r="Z16" s="202">
        <v>2.4300000000000002</v>
      </c>
      <c r="AA16" s="202">
        <v>0</v>
      </c>
      <c r="AB16" s="202">
        <v>0</v>
      </c>
      <c r="AC16" s="202">
        <v>12.41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24.42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7.34</v>
      </c>
      <c r="D17" s="202">
        <v>3.47</v>
      </c>
      <c r="E17" s="202">
        <v>0</v>
      </c>
      <c r="F17" s="202">
        <v>0</v>
      </c>
      <c r="G17" s="202">
        <v>0</v>
      </c>
      <c r="H17" s="202">
        <v>0</v>
      </c>
      <c r="I17" s="202">
        <v>17.54</v>
      </c>
      <c r="J17" s="202">
        <v>4.7300000000000004</v>
      </c>
      <c r="K17" s="202">
        <v>32.479999999999997</v>
      </c>
      <c r="L17" s="202">
        <v>2.2400000000000002</v>
      </c>
      <c r="M17" s="202">
        <v>0</v>
      </c>
      <c r="N17" s="202">
        <v>1.04</v>
      </c>
      <c r="O17" s="202">
        <v>1.74</v>
      </c>
      <c r="P17" s="202">
        <v>2.35</v>
      </c>
      <c r="Q17" s="202">
        <v>0.19</v>
      </c>
      <c r="R17" s="202">
        <v>0.28999999999999998</v>
      </c>
      <c r="S17" s="202">
        <v>0.23</v>
      </c>
      <c r="T17" s="202">
        <v>0</v>
      </c>
      <c r="U17" s="202">
        <v>9.8699999999999992</v>
      </c>
      <c r="V17" s="202">
        <v>0.18</v>
      </c>
      <c r="W17" s="202">
        <v>0.37</v>
      </c>
      <c r="X17" s="202">
        <v>1.29</v>
      </c>
      <c r="Y17" s="202">
        <v>0</v>
      </c>
      <c r="Z17" s="202">
        <v>2.4300000000000002</v>
      </c>
      <c r="AA17" s="202">
        <v>0</v>
      </c>
      <c r="AB17" s="202">
        <v>0</v>
      </c>
      <c r="AC17" s="202">
        <v>12.41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24.42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7.34</v>
      </c>
      <c r="D18" s="202">
        <v>3.47</v>
      </c>
      <c r="E18" s="202">
        <v>0</v>
      </c>
      <c r="F18" s="202">
        <v>0</v>
      </c>
      <c r="G18" s="202">
        <v>0</v>
      </c>
      <c r="H18" s="202">
        <v>0</v>
      </c>
      <c r="I18" s="202">
        <v>17.54</v>
      </c>
      <c r="J18" s="202">
        <v>4.7300000000000004</v>
      </c>
      <c r="K18" s="202">
        <v>32.479999999999997</v>
      </c>
      <c r="L18" s="202">
        <v>2.2400000000000002</v>
      </c>
      <c r="M18" s="202">
        <v>0</v>
      </c>
      <c r="N18" s="202">
        <v>1.04</v>
      </c>
      <c r="O18" s="202">
        <v>1.74</v>
      </c>
      <c r="P18" s="202">
        <v>2.35</v>
      </c>
      <c r="Q18" s="202">
        <v>0.19</v>
      </c>
      <c r="R18" s="202">
        <v>0.28999999999999998</v>
      </c>
      <c r="S18" s="202">
        <v>0.23</v>
      </c>
      <c r="T18" s="202">
        <v>0</v>
      </c>
      <c r="U18" s="202">
        <v>9.8699999999999992</v>
      </c>
      <c r="V18" s="202">
        <v>0.18</v>
      </c>
      <c r="W18" s="202">
        <v>0.37</v>
      </c>
      <c r="X18" s="202">
        <v>1.29</v>
      </c>
      <c r="Y18" s="202">
        <v>0</v>
      </c>
      <c r="Z18" s="202">
        <v>2.4300000000000002</v>
      </c>
      <c r="AA18" s="202">
        <v>0</v>
      </c>
      <c r="AB18" s="202">
        <v>0</v>
      </c>
      <c r="AC18" s="202">
        <v>12.41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24.42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7.34</v>
      </c>
      <c r="D19" s="202">
        <v>3.47</v>
      </c>
      <c r="E19" s="202">
        <v>0</v>
      </c>
      <c r="F19" s="202">
        <v>0</v>
      </c>
      <c r="G19" s="202">
        <v>0</v>
      </c>
      <c r="H19" s="202">
        <v>0</v>
      </c>
      <c r="I19" s="202">
        <v>17.54</v>
      </c>
      <c r="J19" s="202">
        <v>4.7300000000000004</v>
      </c>
      <c r="K19" s="202">
        <v>32.479999999999997</v>
      </c>
      <c r="L19" s="202">
        <v>2.2400000000000002</v>
      </c>
      <c r="M19" s="202">
        <v>0</v>
      </c>
      <c r="N19" s="202">
        <v>1.04</v>
      </c>
      <c r="O19" s="202">
        <v>1.74</v>
      </c>
      <c r="P19" s="202">
        <v>2.35</v>
      </c>
      <c r="Q19" s="202">
        <v>0.19</v>
      </c>
      <c r="R19" s="202">
        <v>0.28999999999999998</v>
      </c>
      <c r="S19" s="202">
        <v>0.23</v>
      </c>
      <c r="T19" s="202">
        <v>0</v>
      </c>
      <c r="U19" s="202">
        <v>9.8699999999999992</v>
      </c>
      <c r="V19" s="202">
        <v>0.18</v>
      </c>
      <c r="W19" s="202">
        <v>0.37</v>
      </c>
      <c r="X19" s="202">
        <v>1.29</v>
      </c>
      <c r="Y19" s="202">
        <v>0</v>
      </c>
      <c r="Z19" s="202">
        <v>2.4300000000000002</v>
      </c>
      <c r="AA19" s="202">
        <v>0</v>
      </c>
      <c r="AB19" s="202">
        <v>0</v>
      </c>
      <c r="AC19" s="202">
        <v>12.41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24.42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7.34</v>
      </c>
      <c r="D20" s="202">
        <v>3.47</v>
      </c>
      <c r="E20" s="202">
        <v>0</v>
      </c>
      <c r="F20" s="202">
        <v>0</v>
      </c>
      <c r="G20" s="202">
        <v>0</v>
      </c>
      <c r="H20" s="202">
        <v>0</v>
      </c>
      <c r="I20" s="202">
        <v>17.54</v>
      </c>
      <c r="J20" s="202">
        <v>4.7300000000000004</v>
      </c>
      <c r="K20" s="202">
        <v>32.479999999999997</v>
      </c>
      <c r="L20" s="202">
        <v>2.2400000000000002</v>
      </c>
      <c r="M20" s="202">
        <v>0</v>
      </c>
      <c r="N20" s="202">
        <v>1.04</v>
      </c>
      <c r="O20" s="202">
        <v>1.74</v>
      </c>
      <c r="P20" s="202">
        <v>2.35</v>
      </c>
      <c r="Q20" s="202">
        <v>0.19</v>
      </c>
      <c r="R20" s="202">
        <v>0.28999999999999998</v>
      </c>
      <c r="S20" s="202">
        <v>0.23</v>
      </c>
      <c r="T20" s="202">
        <v>0</v>
      </c>
      <c r="U20" s="202">
        <v>9.8699999999999992</v>
      </c>
      <c r="V20" s="202">
        <v>0.18</v>
      </c>
      <c r="W20" s="202">
        <v>0.37</v>
      </c>
      <c r="X20" s="202">
        <v>1.29</v>
      </c>
      <c r="Y20" s="202">
        <v>0</v>
      </c>
      <c r="Z20" s="202">
        <v>2.4300000000000002</v>
      </c>
      <c r="AA20" s="202">
        <v>0</v>
      </c>
      <c r="AB20" s="202">
        <v>0</v>
      </c>
      <c r="AC20" s="202">
        <v>12.41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24.42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7.34</v>
      </c>
      <c r="D21" s="202">
        <v>3.47</v>
      </c>
      <c r="E21" s="202">
        <v>0</v>
      </c>
      <c r="F21" s="202">
        <v>0</v>
      </c>
      <c r="G21" s="202">
        <v>0</v>
      </c>
      <c r="H21" s="202">
        <v>0</v>
      </c>
      <c r="I21" s="202">
        <v>17.54</v>
      </c>
      <c r="J21" s="202">
        <v>4.7300000000000004</v>
      </c>
      <c r="K21" s="202">
        <v>32.479999999999997</v>
      </c>
      <c r="L21" s="202">
        <v>2.2400000000000002</v>
      </c>
      <c r="M21" s="202">
        <v>0</v>
      </c>
      <c r="N21" s="202">
        <v>1.04</v>
      </c>
      <c r="O21" s="202">
        <v>1.74</v>
      </c>
      <c r="P21" s="202">
        <v>2.35</v>
      </c>
      <c r="Q21" s="202">
        <v>0.19</v>
      </c>
      <c r="R21" s="202">
        <v>0.28999999999999998</v>
      </c>
      <c r="S21" s="202">
        <v>0.23</v>
      </c>
      <c r="T21" s="202">
        <v>0</v>
      </c>
      <c r="U21" s="202">
        <v>9.8699999999999992</v>
      </c>
      <c r="V21" s="202">
        <v>0.18</v>
      </c>
      <c r="W21" s="202">
        <v>0.37</v>
      </c>
      <c r="X21" s="202">
        <v>1.29</v>
      </c>
      <c r="Y21" s="202">
        <v>0</v>
      </c>
      <c r="Z21" s="202">
        <v>2.4300000000000002</v>
      </c>
      <c r="AA21" s="202">
        <v>0</v>
      </c>
      <c r="AB21" s="202">
        <v>0</v>
      </c>
      <c r="AC21" s="202">
        <v>12.41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24.42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7.34</v>
      </c>
      <c r="D22" s="202">
        <v>3.47</v>
      </c>
      <c r="E22" s="202">
        <v>0</v>
      </c>
      <c r="F22" s="202">
        <v>0</v>
      </c>
      <c r="G22" s="202">
        <v>0</v>
      </c>
      <c r="H22" s="202">
        <v>0</v>
      </c>
      <c r="I22" s="202">
        <v>17.54</v>
      </c>
      <c r="J22" s="202">
        <v>4.7300000000000004</v>
      </c>
      <c r="K22" s="202">
        <v>32.479999999999997</v>
      </c>
      <c r="L22" s="202">
        <v>2.2400000000000002</v>
      </c>
      <c r="M22" s="202">
        <v>0</v>
      </c>
      <c r="N22" s="202">
        <v>1.04</v>
      </c>
      <c r="O22" s="202">
        <v>1.74</v>
      </c>
      <c r="P22" s="202">
        <v>2.35</v>
      </c>
      <c r="Q22" s="202">
        <v>0.19</v>
      </c>
      <c r="R22" s="202">
        <v>0.28999999999999998</v>
      </c>
      <c r="S22" s="202">
        <v>0.23</v>
      </c>
      <c r="T22" s="202">
        <v>0</v>
      </c>
      <c r="U22" s="202">
        <v>9.8699999999999992</v>
      </c>
      <c r="V22" s="202">
        <v>0.18</v>
      </c>
      <c r="W22" s="202">
        <v>0.37</v>
      </c>
      <c r="X22" s="202">
        <v>1.29</v>
      </c>
      <c r="Y22" s="202">
        <v>0</v>
      </c>
      <c r="Z22" s="202">
        <v>2.4300000000000002</v>
      </c>
      <c r="AA22" s="202">
        <v>0</v>
      </c>
      <c r="AB22" s="202">
        <v>0</v>
      </c>
      <c r="AC22" s="202">
        <v>12.41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24.42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7.34</v>
      </c>
      <c r="D23" s="202">
        <v>3.47</v>
      </c>
      <c r="E23" s="202">
        <v>0</v>
      </c>
      <c r="F23" s="202">
        <v>0</v>
      </c>
      <c r="G23" s="202">
        <v>0</v>
      </c>
      <c r="H23" s="202">
        <v>0</v>
      </c>
      <c r="I23" s="202">
        <v>17.54</v>
      </c>
      <c r="J23" s="202">
        <v>4.7300000000000004</v>
      </c>
      <c r="K23" s="202">
        <v>32.479999999999997</v>
      </c>
      <c r="L23" s="202">
        <v>2.2400000000000002</v>
      </c>
      <c r="M23" s="202">
        <v>0</v>
      </c>
      <c r="N23" s="202">
        <v>1.04</v>
      </c>
      <c r="O23" s="202">
        <v>1.74</v>
      </c>
      <c r="P23" s="202">
        <v>2.35</v>
      </c>
      <c r="Q23" s="202">
        <v>0.15</v>
      </c>
      <c r="R23" s="202">
        <v>0.28999999999999998</v>
      </c>
      <c r="S23" s="202">
        <v>0.23</v>
      </c>
      <c r="T23" s="202">
        <v>0</v>
      </c>
      <c r="U23" s="202">
        <v>9.8699999999999992</v>
      </c>
      <c r="V23" s="202">
        <v>0.18</v>
      </c>
      <c r="W23" s="202">
        <v>0.37</v>
      </c>
      <c r="X23" s="202">
        <v>1.29</v>
      </c>
      <c r="Y23" s="202">
        <v>0</v>
      </c>
      <c r="Z23" s="202">
        <v>2.4300000000000002</v>
      </c>
      <c r="AA23" s="202">
        <v>0</v>
      </c>
      <c r="AB23" s="202">
        <v>0</v>
      </c>
      <c r="AC23" s="202">
        <v>12.41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24.42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7.34</v>
      </c>
      <c r="D24" s="202">
        <v>3.47</v>
      </c>
      <c r="E24" s="202">
        <v>0</v>
      </c>
      <c r="F24" s="202">
        <v>0</v>
      </c>
      <c r="G24" s="202">
        <v>0</v>
      </c>
      <c r="H24" s="202">
        <v>0</v>
      </c>
      <c r="I24" s="202">
        <v>17.54</v>
      </c>
      <c r="J24" s="202">
        <v>4.7300000000000004</v>
      </c>
      <c r="K24" s="202">
        <v>32.479999999999997</v>
      </c>
      <c r="L24" s="202">
        <v>2.2400000000000002</v>
      </c>
      <c r="M24" s="202">
        <v>0</v>
      </c>
      <c r="N24" s="202">
        <v>1.04</v>
      </c>
      <c r="O24" s="202">
        <v>1.74</v>
      </c>
      <c r="P24" s="202">
        <v>2.35</v>
      </c>
      <c r="Q24" s="202">
        <v>0.15</v>
      </c>
      <c r="R24" s="202">
        <v>0.28999999999999998</v>
      </c>
      <c r="S24" s="202">
        <v>0.23</v>
      </c>
      <c r="T24" s="202">
        <v>0</v>
      </c>
      <c r="U24" s="202">
        <v>9.8699999999999992</v>
      </c>
      <c r="V24" s="202">
        <v>0.18</v>
      </c>
      <c r="W24" s="202">
        <v>0.37</v>
      </c>
      <c r="X24" s="202">
        <v>1.29</v>
      </c>
      <c r="Y24" s="202">
        <v>0</v>
      </c>
      <c r="Z24" s="202">
        <v>2.4300000000000002</v>
      </c>
      <c r="AA24" s="202">
        <v>0</v>
      </c>
      <c r="AB24" s="202">
        <v>0</v>
      </c>
      <c r="AC24" s="202">
        <v>5.21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15.17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7.34</v>
      </c>
      <c r="D25" s="202">
        <v>3.47</v>
      </c>
      <c r="E25" s="202">
        <v>0</v>
      </c>
      <c r="F25" s="202">
        <v>0</v>
      </c>
      <c r="G25" s="202">
        <v>0</v>
      </c>
      <c r="H25" s="202">
        <v>0</v>
      </c>
      <c r="I25" s="202">
        <v>17.54</v>
      </c>
      <c r="J25" s="202">
        <v>4.7300000000000004</v>
      </c>
      <c r="K25" s="202">
        <v>1.78</v>
      </c>
      <c r="L25" s="202">
        <v>2.2400000000000002</v>
      </c>
      <c r="M25" s="202">
        <v>0</v>
      </c>
      <c r="N25" s="202">
        <v>1.04</v>
      </c>
      <c r="O25" s="202">
        <v>1.74</v>
      </c>
      <c r="P25" s="202">
        <v>2.35</v>
      </c>
      <c r="Q25" s="202">
        <v>0.14000000000000001</v>
      </c>
      <c r="R25" s="202">
        <v>0.28999999999999998</v>
      </c>
      <c r="S25" s="202">
        <v>0.23</v>
      </c>
      <c r="T25" s="202">
        <v>0</v>
      </c>
      <c r="U25" s="202">
        <v>9.8699999999999992</v>
      </c>
      <c r="V25" s="202">
        <v>0.18</v>
      </c>
      <c r="W25" s="202">
        <v>0.37</v>
      </c>
      <c r="X25" s="202">
        <v>1.29</v>
      </c>
      <c r="Y25" s="202">
        <v>0</v>
      </c>
      <c r="Z25" s="202">
        <v>2.4300000000000002</v>
      </c>
      <c r="AA25" s="202">
        <v>0</v>
      </c>
      <c r="AB25" s="202">
        <v>0</v>
      </c>
      <c r="AC25" s="202">
        <v>5.21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15.17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7.34</v>
      </c>
      <c r="D26" s="202">
        <v>3.47</v>
      </c>
      <c r="E26" s="202">
        <v>0</v>
      </c>
      <c r="F26" s="202">
        <v>0</v>
      </c>
      <c r="G26" s="202">
        <v>0</v>
      </c>
      <c r="H26" s="202">
        <v>0</v>
      </c>
      <c r="I26" s="202">
        <v>17.54</v>
      </c>
      <c r="J26" s="202">
        <v>4.7300000000000004</v>
      </c>
      <c r="K26" s="202">
        <v>1.78</v>
      </c>
      <c r="L26" s="202">
        <v>2.2400000000000002</v>
      </c>
      <c r="M26" s="202">
        <v>0</v>
      </c>
      <c r="N26" s="202">
        <v>1.04</v>
      </c>
      <c r="O26" s="202">
        <v>1.74</v>
      </c>
      <c r="P26" s="202">
        <v>2.35</v>
      </c>
      <c r="Q26" s="202">
        <v>0.14000000000000001</v>
      </c>
      <c r="R26" s="202">
        <v>0.28999999999999998</v>
      </c>
      <c r="S26" s="202">
        <v>0.23</v>
      </c>
      <c r="T26" s="202">
        <v>0</v>
      </c>
      <c r="U26" s="202">
        <v>9.8699999999999992</v>
      </c>
      <c r="V26" s="202">
        <v>0.18</v>
      </c>
      <c r="W26" s="202">
        <v>0.37</v>
      </c>
      <c r="X26" s="202">
        <v>1.29</v>
      </c>
      <c r="Y26" s="202">
        <v>0</v>
      </c>
      <c r="Z26" s="202">
        <v>2.4300000000000002</v>
      </c>
      <c r="AA26" s="202">
        <v>0</v>
      </c>
      <c r="AB26" s="202">
        <v>0</v>
      </c>
      <c r="AC26" s="202">
        <v>5.21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15.17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7.34</v>
      </c>
      <c r="E27" s="202">
        <v>0</v>
      </c>
      <c r="F27" s="202">
        <v>0</v>
      </c>
      <c r="G27" s="202">
        <v>0</v>
      </c>
      <c r="H27" s="202">
        <v>0</v>
      </c>
      <c r="I27" s="202">
        <v>17.55</v>
      </c>
      <c r="J27" s="202">
        <v>0.15</v>
      </c>
      <c r="K27" s="202">
        <v>1.78</v>
      </c>
      <c r="L27" s="202">
        <v>2.2400000000000002</v>
      </c>
      <c r="M27" s="202">
        <v>0</v>
      </c>
      <c r="N27" s="202">
        <v>1.04</v>
      </c>
      <c r="O27" s="202">
        <v>1.74</v>
      </c>
      <c r="P27" s="202">
        <v>2.35</v>
      </c>
      <c r="Q27" s="202">
        <v>0.14000000000000001</v>
      </c>
      <c r="R27" s="202">
        <v>0.28999999999999998</v>
      </c>
      <c r="S27" s="202">
        <v>0.23</v>
      </c>
      <c r="T27" s="202">
        <v>0</v>
      </c>
      <c r="U27" s="202">
        <v>9.8699999999999992</v>
      </c>
      <c r="V27" s="202">
        <v>0.18</v>
      </c>
      <c r="W27" s="202">
        <v>0.37</v>
      </c>
      <c r="X27" s="202">
        <v>1.29</v>
      </c>
      <c r="Y27" s="202">
        <v>0</v>
      </c>
      <c r="Z27" s="202">
        <v>2.4300000000000002</v>
      </c>
      <c r="AA27" s="202">
        <v>0</v>
      </c>
      <c r="AB27" s="202">
        <v>0</v>
      </c>
      <c r="AC27" s="202">
        <v>5.6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15.17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7.34</v>
      </c>
      <c r="E28" s="202">
        <v>0</v>
      </c>
      <c r="F28" s="202">
        <v>0</v>
      </c>
      <c r="G28" s="202">
        <v>0</v>
      </c>
      <c r="H28" s="202">
        <v>0</v>
      </c>
      <c r="I28" s="202">
        <v>17.55</v>
      </c>
      <c r="J28" s="202">
        <v>0.15</v>
      </c>
      <c r="K28" s="202">
        <v>1.78</v>
      </c>
      <c r="L28" s="202">
        <v>2.2400000000000002</v>
      </c>
      <c r="M28" s="202">
        <v>0</v>
      </c>
      <c r="N28" s="202">
        <v>1.04</v>
      </c>
      <c r="O28" s="202">
        <v>1.74</v>
      </c>
      <c r="P28" s="202">
        <v>2.35</v>
      </c>
      <c r="Q28" s="202">
        <v>0.14000000000000001</v>
      </c>
      <c r="R28" s="202">
        <v>0.28999999999999998</v>
      </c>
      <c r="S28" s="202">
        <v>0.23</v>
      </c>
      <c r="T28" s="202">
        <v>0</v>
      </c>
      <c r="U28" s="202">
        <v>9.8699999999999992</v>
      </c>
      <c r="V28" s="202">
        <v>0.18</v>
      </c>
      <c r="W28" s="202">
        <v>0.37</v>
      </c>
      <c r="X28" s="202">
        <v>1.29</v>
      </c>
      <c r="Y28" s="202">
        <v>0</v>
      </c>
      <c r="Z28" s="202">
        <v>2.4300000000000002</v>
      </c>
      <c r="AA28" s="202">
        <v>0</v>
      </c>
      <c r="AB28" s="202">
        <v>0</v>
      </c>
      <c r="AC28" s="202">
        <v>5.6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15.17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7.34</v>
      </c>
      <c r="E29" s="202">
        <v>0</v>
      </c>
      <c r="F29" s="202">
        <v>0</v>
      </c>
      <c r="G29" s="202">
        <v>0</v>
      </c>
      <c r="H29" s="202">
        <v>0</v>
      </c>
      <c r="I29" s="202">
        <v>17.55</v>
      </c>
      <c r="J29" s="202">
        <v>0.15</v>
      </c>
      <c r="K29" s="202">
        <v>1.78</v>
      </c>
      <c r="L29" s="202">
        <v>2.2400000000000002</v>
      </c>
      <c r="M29" s="202">
        <v>0</v>
      </c>
      <c r="N29" s="202">
        <v>1.04</v>
      </c>
      <c r="O29" s="202">
        <v>1.74</v>
      </c>
      <c r="P29" s="202">
        <v>2.35</v>
      </c>
      <c r="Q29" s="202">
        <v>0.14000000000000001</v>
      </c>
      <c r="R29" s="202">
        <v>0.28999999999999998</v>
      </c>
      <c r="S29" s="202">
        <v>0.23</v>
      </c>
      <c r="T29" s="202">
        <v>0</v>
      </c>
      <c r="U29" s="202">
        <v>9.8699999999999992</v>
      </c>
      <c r="V29" s="202">
        <v>0.18</v>
      </c>
      <c r="W29" s="202">
        <v>0.37</v>
      </c>
      <c r="X29" s="202">
        <v>1.29</v>
      </c>
      <c r="Y29" s="202">
        <v>0</v>
      </c>
      <c r="Z29" s="202">
        <v>2.4300000000000002</v>
      </c>
      <c r="AA29" s="202">
        <v>0</v>
      </c>
      <c r="AB29" s="202">
        <v>0</v>
      </c>
      <c r="AC29" s="202">
        <v>5.6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15.17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7.34</v>
      </c>
      <c r="E30" s="202">
        <v>0</v>
      </c>
      <c r="F30" s="202">
        <v>0</v>
      </c>
      <c r="G30" s="202">
        <v>0</v>
      </c>
      <c r="H30" s="202">
        <v>0</v>
      </c>
      <c r="I30" s="202">
        <v>17.55</v>
      </c>
      <c r="J30" s="202">
        <v>0.15</v>
      </c>
      <c r="K30" s="202">
        <v>1.78</v>
      </c>
      <c r="L30" s="202">
        <v>2.2400000000000002</v>
      </c>
      <c r="M30" s="202">
        <v>0</v>
      </c>
      <c r="N30" s="202">
        <v>1.04</v>
      </c>
      <c r="O30" s="202">
        <v>1.74</v>
      </c>
      <c r="P30" s="202">
        <v>2.35</v>
      </c>
      <c r="Q30" s="202">
        <v>0.14000000000000001</v>
      </c>
      <c r="R30" s="202">
        <v>0.28999999999999998</v>
      </c>
      <c r="S30" s="202">
        <v>0.23</v>
      </c>
      <c r="T30" s="202">
        <v>0</v>
      </c>
      <c r="U30" s="202">
        <v>9.8699999999999992</v>
      </c>
      <c r="V30" s="202">
        <v>0.18</v>
      </c>
      <c r="W30" s="202">
        <v>0.37</v>
      </c>
      <c r="X30" s="202">
        <v>1.29</v>
      </c>
      <c r="Y30" s="202">
        <v>0</v>
      </c>
      <c r="Z30" s="202">
        <v>2.4300000000000002</v>
      </c>
      <c r="AA30" s="202">
        <v>0</v>
      </c>
      <c r="AB30" s="202">
        <v>0</v>
      </c>
      <c r="AC30" s="202">
        <v>5.21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15.17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7.2</v>
      </c>
      <c r="E31" s="202">
        <v>0</v>
      </c>
      <c r="F31" s="202">
        <v>0</v>
      </c>
      <c r="G31" s="202">
        <v>0</v>
      </c>
      <c r="H31" s="202">
        <v>0</v>
      </c>
      <c r="I31" s="202">
        <v>18.100000000000001</v>
      </c>
      <c r="J31" s="202">
        <v>3.2</v>
      </c>
      <c r="K31" s="202">
        <v>1.78</v>
      </c>
      <c r="L31" s="202">
        <v>2.2400000000000002</v>
      </c>
      <c r="M31" s="202">
        <v>0</v>
      </c>
      <c r="N31" s="202">
        <v>1.04</v>
      </c>
      <c r="O31" s="202">
        <v>1.74</v>
      </c>
      <c r="P31" s="202">
        <v>2.35</v>
      </c>
      <c r="Q31" s="202">
        <v>0.14000000000000001</v>
      </c>
      <c r="R31" s="202">
        <v>0.28999999999999998</v>
      </c>
      <c r="S31" s="202">
        <v>0.23</v>
      </c>
      <c r="T31" s="202">
        <v>0</v>
      </c>
      <c r="U31" s="202">
        <v>9.8699999999999992</v>
      </c>
      <c r="V31" s="202">
        <v>0.18</v>
      </c>
      <c r="W31" s="202">
        <v>0.37</v>
      </c>
      <c r="X31" s="202">
        <v>1.29</v>
      </c>
      <c r="Y31" s="202">
        <v>0</v>
      </c>
      <c r="Z31" s="202">
        <v>2.4300000000000002</v>
      </c>
      <c r="AA31" s="202">
        <v>0</v>
      </c>
      <c r="AB31" s="202">
        <v>0</v>
      </c>
      <c r="AC31" s="202">
        <v>12.88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24.42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7.2</v>
      </c>
      <c r="E32" s="202">
        <v>0</v>
      </c>
      <c r="F32" s="202">
        <v>0</v>
      </c>
      <c r="G32" s="202">
        <v>0</v>
      </c>
      <c r="H32" s="202">
        <v>0</v>
      </c>
      <c r="I32" s="202">
        <v>18.100000000000001</v>
      </c>
      <c r="J32" s="202">
        <v>3.2</v>
      </c>
      <c r="K32" s="202">
        <v>1.78</v>
      </c>
      <c r="L32" s="202">
        <v>2.2400000000000002</v>
      </c>
      <c r="M32" s="202">
        <v>0</v>
      </c>
      <c r="N32" s="202">
        <v>1.04</v>
      </c>
      <c r="O32" s="202">
        <v>1.74</v>
      </c>
      <c r="P32" s="202">
        <v>2.35</v>
      </c>
      <c r="Q32" s="202">
        <v>0.14000000000000001</v>
      </c>
      <c r="R32" s="202">
        <v>0.28999999999999998</v>
      </c>
      <c r="S32" s="202">
        <v>0.23</v>
      </c>
      <c r="T32" s="202">
        <v>0</v>
      </c>
      <c r="U32" s="202">
        <v>9.8699999999999992</v>
      </c>
      <c r="V32" s="202">
        <v>0.18</v>
      </c>
      <c r="W32" s="202">
        <v>0.37</v>
      </c>
      <c r="X32" s="202">
        <v>1.29</v>
      </c>
      <c r="Y32" s="202">
        <v>0</v>
      </c>
      <c r="Z32" s="202">
        <v>2.4300000000000002</v>
      </c>
      <c r="AA32" s="202">
        <v>0</v>
      </c>
      <c r="AB32" s="202">
        <v>0</v>
      </c>
      <c r="AC32" s="202">
        <v>12.88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24.42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7.2</v>
      </c>
      <c r="E33" s="202">
        <v>0</v>
      </c>
      <c r="F33" s="202">
        <v>0</v>
      </c>
      <c r="G33" s="202">
        <v>0</v>
      </c>
      <c r="H33" s="202">
        <v>0</v>
      </c>
      <c r="I33" s="202">
        <v>18.100000000000001</v>
      </c>
      <c r="J33" s="202">
        <v>3.2</v>
      </c>
      <c r="K33" s="202">
        <v>1.78</v>
      </c>
      <c r="L33" s="202">
        <v>2.2400000000000002</v>
      </c>
      <c r="M33" s="202">
        <v>0</v>
      </c>
      <c r="N33" s="202">
        <v>1.04</v>
      </c>
      <c r="O33" s="202">
        <v>1.74</v>
      </c>
      <c r="P33" s="202">
        <v>2.35</v>
      </c>
      <c r="Q33" s="202">
        <v>0.14000000000000001</v>
      </c>
      <c r="R33" s="202">
        <v>0.28999999999999998</v>
      </c>
      <c r="S33" s="202">
        <v>0.23</v>
      </c>
      <c r="T33" s="202">
        <v>0</v>
      </c>
      <c r="U33" s="202">
        <v>9.3800000000000008</v>
      </c>
      <c r="V33" s="202">
        <v>0.18</v>
      </c>
      <c r="W33" s="202">
        <v>0.37</v>
      </c>
      <c r="X33" s="202">
        <v>1.29</v>
      </c>
      <c r="Y33" s="202">
        <v>0</v>
      </c>
      <c r="Z33" s="202">
        <v>2.4300000000000002</v>
      </c>
      <c r="AA33" s="202">
        <v>0</v>
      </c>
      <c r="AB33" s="202">
        <v>0</v>
      </c>
      <c r="AC33" s="202">
        <v>12.88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24.42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7.2</v>
      </c>
      <c r="E34" s="202">
        <v>0</v>
      </c>
      <c r="F34" s="202">
        <v>0</v>
      </c>
      <c r="G34" s="202">
        <v>0</v>
      </c>
      <c r="H34" s="202">
        <v>0</v>
      </c>
      <c r="I34" s="202">
        <v>18.100000000000001</v>
      </c>
      <c r="J34" s="202">
        <v>3.2</v>
      </c>
      <c r="K34" s="202">
        <v>27.65</v>
      </c>
      <c r="L34" s="202">
        <v>2.2400000000000002</v>
      </c>
      <c r="M34" s="202">
        <v>0</v>
      </c>
      <c r="N34" s="202">
        <v>1.04</v>
      </c>
      <c r="O34" s="202">
        <v>1.74</v>
      </c>
      <c r="P34" s="202">
        <v>2.35</v>
      </c>
      <c r="Q34" s="202">
        <v>0.14000000000000001</v>
      </c>
      <c r="R34" s="202">
        <v>0.28999999999999998</v>
      </c>
      <c r="S34" s="202">
        <v>0.23</v>
      </c>
      <c r="T34" s="202">
        <v>0</v>
      </c>
      <c r="U34" s="202">
        <v>8.9</v>
      </c>
      <c r="V34" s="202">
        <v>0.18</v>
      </c>
      <c r="W34" s="202">
        <v>0.37</v>
      </c>
      <c r="X34" s="202">
        <v>1.29</v>
      </c>
      <c r="Y34" s="202">
        <v>0</v>
      </c>
      <c r="Z34" s="202">
        <v>2.4300000000000002</v>
      </c>
      <c r="AA34" s="202">
        <v>0</v>
      </c>
      <c r="AB34" s="202">
        <v>0</v>
      </c>
      <c r="AC34" s="202">
        <v>13.1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17.989999999999998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7.07</v>
      </c>
      <c r="E35" s="202">
        <v>0</v>
      </c>
      <c r="F35" s="202">
        <v>0</v>
      </c>
      <c r="G35" s="202">
        <v>0</v>
      </c>
      <c r="H35" s="202">
        <v>0</v>
      </c>
      <c r="I35" s="202">
        <v>18.100000000000001</v>
      </c>
      <c r="J35" s="202">
        <v>3.2</v>
      </c>
      <c r="K35" s="202">
        <v>26.93</v>
      </c>
      <c r="L35" s="202">
        <v>2.2400000000000002</v>
      </c>
      <c r="M35" s="202">
        <v>0</v>
      </c>
      <c r="N35" s="202">
        <v>1.04</v>
      </c>
      <c r="O35" s="202">
        <v>1.74</v>
      </c>
      <c r="P35" s="202">
        <v>2.35</v>
      </c>
      <c r="Q35" s="202">
        <v>0.14000000000000001</v>
      </c>
      <c r="R35" s="202">
        <v>0.28999999999999998</v>
      </c>
      <c r="S35" s="202">
        <v>0.23</v>
      </c>
      <c r="T35" s="202">
        <v>0</v>
      </c>
      <c r="U35" s="202">
        <v>8.32</v>
      </c>
      <c r="V35" s="202">
        <v>0.18</v>
      </c>
      <c r="W35" s="202">
        <v>0.37</v>
      </c>
      <c r="X35" s="202">
        <v>1.29</v>
      </c>
      <c r="Y35" s="202">
        <v>0</v>
      </c>
      <c r="Z35" s="202">
        <v>2.4300000000000002</v>
      </c>
      <c r="AA35" s="202">
        <v>0</v>
      </c>
      <c r="AB35" s="202">
        <v>0</v>
      </c>
      <c r="AC35" s="202">
        <v>13.1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14.78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7.07</v>
      </c>
      <c r="E36" s="202">
        <v>0</v>
      </c>
      <c r="F36" s="202">
        <v>0</v>
      </c>
      <c r="G36" s="202">
        <v>0</v>
      </c>
      <c r="H36" s="202">
        <v>0</v>
      </c>
      <c r="I36" s="202">
        <v>18.100000000000001</v>
      </c>
      <c r="J36" s="202">
        <v>3.2</v>
      </c>
      <c r="K36" s="202">
        <v>26.94</v>
      </c>
      <c r="L36" s="202">
        <v>2.2400000000000002</v>
      </c>
      <c r="M36" s="202">
        <v>0</v>
      </c>
      <c r="N36" s="202">
        <v>1.04</v>
      </c>
      <c r="O36" s="202">
        <v>1.74</v>
      </c>
      <c r="P36" s="202">
        <v>2.35</v>
      </c>
      <c r="Q36" s="202">
        <v>0.14000000000000001</v>
      </c>
      <c r="R36" s="202">
        <v>0.28999999999999998</v>
      </c>
      <c r="S36" s="202">
        <v>0.23</v>
      </c>
      <c r="T36" s="202">
        <v>0</v>
      </c>
      <c r="U36" s="202">
        <v>8.32</v>
      </c>
      <c r="V36" s="202">
        <v>0.18</v>
      </c>
      <c r="W36" s="202">
        <v>0.37</v>
      </c>
      <c r="X36" s="202">
        <v>1.29</v>
      </c>
      <c r="Y36" s="202">
        <v>0</v>
      </c>
      <c r="Z36" s="202">
        <v>2.4300000000000002</v>
      </c>
      <c r="AA36" s="202">
        <v>0</v>
      </c>
      <c r="AB36" s="202">
        <v>0</v>
      </c>
      <c r="AC36" s="202">
        <v>13.1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14.78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7.07</v>
      </c>
      <c r="E37" s="202">
        <v>0</v>
      </c>
      <c r="F37" s="202">
        <v>0</v>
      </c>
      <c r="G37" s="202">
        <v>0</v>
      </c>
      <c r="H37" s="202">
        <v>0</v>
      </c>
      <c r="I37" s="202">
        <v>18.100000000000001</v>
      </c>
      <c r="J37" s="202">
        <v>3.2</v>
      </c>
      <c r="K37" s="202">
        <v>1.78</v>
      </c>
      <c r="L37" s="202">
        <v>2.25</v>
      </c>
      <c r="M37" s="202">
        <v>0</v>
      </c>
      <c r="N37" s="202">
        <v>1.04</v>
      </c>
      <c r="O37" s="202">
        <v>1.74</v>
      </c>
      <c r="P37" s="202">
        <v>2.35</v>
      </c>
      <c r="Q37" s="202">
        <v>0.14000000000000001</v>
      </c>
      <c r="R37" s="202">
        <v>0.28999999999999998</v>
      </c>
      <c r="S37" s="202">
        <v>0.23</v>
      </c>
      <c r="T37" s="202">
        <v>0</v>
      </c>
      <c r="U37" s="202">
        <v>8.32</v>
      </c>
      <c r="V37" s="202">
        <v>0.18</v>
      </c>
      <c r="W37" s="202">
        <v>0.37</v>
      </c>
      <c r="X37" s="202">
        <v>1.29</v>
      </c>
      <c r="Y37" s="202">
        <v>0</v>
      </c>
      <c r="Z37" s="202">
        <v>2.4300000000000002</v>
      </c>
      <c r="AA37" s="202">
        <v>0</v>
      </c>
      <c r="AB37" s="202">
        <v>0</v>
      </c>
      <c r="AC37" s="202">
        <v>7.14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4.3600000000000003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7.07</v>
      </c>
      <c r="E38" s="202">
        <v>0</v>
      </c>
      <c r="F38" s="202">
        <v>0</v>
      </c>
      <c r="G38" s="202">
        <v>0</v>
      </c>
      <c r="H38" s="202">
        <v>0</v>
      </c>
      <c r="I38" s="202">
        <v>18.100000000000001</v>
      </c>
      <c r="J38" s="202">
        <v>3.2</v>
      </c>
      <c r="K38" s="202">
        <v>1.78</v>
      </c>
      <c r="L38" s="202">
        <v>2.2400000000000002</v>
      </c>
      <c r="M38" s="202">
        <v>0</v>
      </c>
      <c r="N38" s="202">
        <v>1.04</v>
      </c>
      <c r="O38" s="202">
        <v>1.74</v>
      </c>
      <c r="P38" s="202">
        <v>2.35</v>
      </c>
      <c r="Q38" s="202">
        <v>0.14000000000000001</v>
      </c>
      <c r="R38" s="202">
        <v>0.28999999999999998</v>
      </c>
      <c r="S38" s="202">
        <v>0.23</v>
      </c>
      <c r="T38" s="202">
        <v>0</v>
      </c>
      <c r="U38" s="202">
        <v>8.32</v>
      </c>
      <c r="V38" s="202">
        <v>0.18</v>
      </c>
      <c r="W38" s="202">
        <v>0.37</v>
      </c>
      <c r="X38" s="202">
        <v>1.29</v>
      </c>
      <c r="Y38" s="202">
        <v>0</v>
      </c>
      <c r="Z38" s="202">
        <v>2.4300000000000002</v>
      </c>
      <c r="AA38" s="202">
        <v>0</v>
      </c>
      <c r="AB38" s="202">
        <v>0</v>
      </c>
      <c r="AC38" s="202">
        <v>7.14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7.07</v>
      </c>
      <c r="E39" s="202">
        <v>0</v>
      </c>
      <c r="F39" s="202">
        <v>0</v>
      </c>
      <c r="G39" s="202">
        <v>0</v>
      </c>
      <c r="H39" s="202">
        <v>0</v>
      </c>
      <c r="I39" s="202">
        <v>18.100000000000001</v>
      </c>
      <c r="J39" s="202">
        <v>3.2</v>
      </c>
      <c r="K39" s="202">
        <v>1.78</v>
      </c>
      <c r="L39" s="202">
        <v>2.2400000000000002</v>
      </c>
      <c r="M39" s="202">
        <v>0</v>
      </c>
      <c r="N39" s="202">
        <v>1.04</v>
      </c>
      <c r="O39" s="202">
        <v>1.74</v>
      </c>
      <c r="P39" s="202">
        <v>2.35</v>
      </c>
      <c r="Q39" s="202">
        <v>0.14000000000000001</v>
      </c>
      <c r="R39" s="202">
        <v>0.28999999999999998</v>
      </c>
      <c r="S39" s="202">
        <v>0.23</v>
      </c>
      <c r="T39" s="202">
        <v>0</v>
      </c>
      <c r="U39" s="202">
        <v>8.32</v>
      </c>
      <c r="V39" s="202">
        <v>0.18</v>
      </c>
      <c r="W39" s="202">
        <v>0.37</v>
      </c>
      <c r="X39" s="202">
        <v>1.29</v>
      </c>
      <c r="Y39" s="202">
        <v>0</v>
      </c>
      <c r="Z39" s="202">
        <v>2.4300000000000002</v>
      </c>
      <c r="AA39" s="202">
        <v>0</v>
      </c>
      <c r="AB39" s="202">
        <v>0</v>
      </c>
      <c r="AC39" s="202">
        <v>7.14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7.07</v>
      </c>
      <c r="E40" s="202">
        <v>0</v>
      </c>
      <c r="F40" s="202">
        <v>0</v>
      </c>
      <c r="G40" s="202">
        <v>0</v>
      </c>
      <c r="H40" s="202">
        <v>0</v>
      </c>
      <c r="I40" s="202">
        <v>18.100000000000001</v>
      </c>
      <c r="J40" s="202">
        <v>3.2</v>
      </c>
      <c r="K40" s="202">
        <v>1.78</v>
      </c>
      <c r="L40" s="202">
        <v>2.2400000000000002</v>
      </c>
      <c r="M40" s="202">
        <v>0</v>
      </c>
      <c r="N40" s="202">
        <v>1.04</v>
      </c>
      <c r="O40" s="202">
        <v>1.74</v>
      </c>
      <c r="P40" s="202">
        <v>2.35</v>
      </c>
      <c r="Q40" s="202">
        <v>0.14000000000000001</v>
      </c>
      <c r="R40" s="202">
        <v>0.28999999999999998</v>
      </c>
      <c r="S40" s="202">
        <v>0.23</v>
      </c>
      <c r="T40" s="202">
        <v>0</v>
      </c>
      <c r="U40" s="202">
        <v>8.32</v>
      </c>
      <c r="V40" s="202">
        <v>0.18</v>
      </c>
      <c r="W40" s="202">
        <v>0.37</v>
      </c>
      <c r="X40" s="202">
        <v>1.29</v>
      </c>
      <c r="Y40" s="202">
        <v>0</v>
      </c>
      <c r="Z40" s="202">
        <v>2.4300000000000002</v>
      </c>
      <c r="AA40" s="202">
        <v>0</v>
      </c>
      <c r="AB40" s="202">
        <v>0</v>
      </c>
      <c r="AC40" s="202">
        <v>7.14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7.07</v>
      </c>
      <c r="E41" s="202">
        <v>0</v>
      </c>
      <c r="F41" s="202">
        <v>0</v>
      </c>
      <c r="G41" s="202">
        <v>0</v>
      </c>
      <c r="H41" s="202">
        <v>0</v>
      </c>
      <c r="I41" s="202">
        <v>18.100000000000001</v>
      </c>
      <c r="J41" s="202">
        <v>3.2</v>
      </c>
      <c r="K41" s="202">
        <v>1.78</v>
      </c>
      <c r="L41" s="202">
        <v>2.2400000000000002</v>
      </c>
      <c r="M41" s="202">
        <v>0</v>
      </c>
      <c r="N41" s="202">
        <v>1.04</v>
      </c>
      <c r="O41" s="202">
        <v>1.74</v>
      </c>
      <c r="P41" s="202">
        <v>2.35</v>
      </c>
      <c r="Q41" s="202">
        <v>0.19</v>
      </c>
      <c r="R41" s="202">
        <v>0.28999999999999998</v>
      </c>
      <c r="S41" s="202">
        <v>0.23</v>
      </c>
      <c r="T41" s="202">
        <v>0</v>
      </c>
      <c r="U41" s="202">
        <v>8.32</v>
      </c>
      <c r="V41" s="202">
        <v>0.18</v>
      </c>
      <c r="W41" s="202">
        <v>0.37</v>
      </c>
      <c r="X41" s="202">
        <v>1.29</v>
      </c>
      <c r="Y41" s="202">
        <v>0</v>
      </c>
      <c r="Z41" s="202">
        <v>2.4300000000000002</v>
      </c>
      <c r="AA41" s="202">
        <v>0</v>
      </c>
      <c r="AB41" s="202">
        <v>0</v>
      </c>
      <c r="AC41" s="202">
        <v>7.14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7.07</v>
      </c>
      <c r="E42" s="202">
        <v>0</v>
      </c>
      <c r="F42" s="202">
        <v>0</v>
      </c>
      <c r="G42" s="202">
        <v>0</v>
      </c>
      <c r="H42" s="202">
        <v>0</v>
      </c>
      <c r="I42" s="202">
        <v>18.100000000000001</v>
      </c>
      <c r="J42" s="202">
        <v>3.2</v>
      </c>
      <c r="K42" s="202">
        <v>1.78</v>
      </c>
      <c r="L42" s="202">
        <v>2.2400000000000002</v>
      </c>
      <c r="M42" s="202">
        <v>0</v>
      </c>
      <c r="N42" s="202">
        <v>1.04</v>
      </c>
      <c r="O42" s="202">
        <v>1.74</v>
      </c>
      <c r="P42" s="202">
        <v>2.35</v>
      </c>
      <c r="Q42" s="202">
        <v>0.19</v>
      </c>
      <c r="R42" s="202">
        <v>0.28999999999999998</v>
      </c>
      <c r="S42" s="202">
        <v>0.23</v>
      </c>
      <c r="T42" s="202">
        <v>0</v>
      </c>
      <c r="U42" s="202">
        <v>8.32</v>
      </c>
      <c r="V42" s="202">
        <v>0.18</v>
      </c>
      <c r="W42" s="202">
        <v>0.37</v>
      </c>
      <c r="X42" s="202">
        <v>1.29</v>
      </c>
      <c r="Y42" s="202">
        <v>0</v>
      </c>
      <c r="Z42" s="202">
        <v>2.4300000000000002</v>
      </c>
      <c r="AA42" s="202">
        <v>0</v>
      </c>
      <c r="AB42" s="202">
        <v>0</v>
      </c>
      <c r="AC42" s="202">
        <v>7.14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5.58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7.07</v>
      </c>
      <c r="E43" s="202">
        <v>0</v>
      </c>
      <c r="F43" s="202">
        <v>0</v>
      </c>
      <c r="G43" s="202">
        <v>0</v>
      </c>
      <c r="H43" s="202">
        <v>0</v>
      </c>
      <c r="I43" s="202">
        <v>18.100000000000001</v>
      </c>
      <c r="J43" s="202">
        <v>3.2</v>
      </c>
      <c r="K43" s="202">
        <v>1.78</v>
      </c>
      <c r="L43" s="202">
        <v>2.2400000000000002</v>
      </c>
      <c r="M43" s="202">
        <v>0</v>
      </c>
      <c r="N43" s="202">
        <v>1.04</v>
      </c>
      <c r="O43" s="202">
        <v>1.74</v>
      </c>
      <c r="P43" s="202">
        <v>2.35</v>
      </c>
      <c r="Q43" s="202">
        <v>0.19</v>
      </c>
      <c r="R43" s="202">
        <v>0.28999999999999998</v>
      </c>
      <c r="S43" s="202">
        <v>0.23</v>
      </c>
      <c r="T43" s="202">
        <v>0</v>
      </c>
      <c r="U43" s="202">
        <v>8.32</v>
      </c>
      <c r="V43" s="202">
        <v>0.18</v>
      </c>
      <c r="W43" s="202">
        <v>0.37</v>
      </c>
      <c r="X43" s="202">
        <v>1.29</v>
      </c>
      <c r="Y43" s="202">
        <v>0</v>
      </c>
      <c r="Z43" s="202">
        <v>2.4300000000000002</v>
      </c>
      <c r="AA43" s="202">
        <v>0</v>
      </c>
      <c r="AB43" s="202">
        <v>0</v>
      </c>
      <c r="AC43" s="202">
        <v>7.14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4.78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7.07</v>
      </c>
      <c r="E44" s="202">
        <v>0</v>
      </c>
      <c r="F44" s="202">
        <v>0</v>
      </c>
      <c r="G44" s="202">
        <v>0</v>
      </c>
      <c r="H44" s="202">
        <v>0</v>
      </c>
      <c r="I44" s="202">
        <v>18.100000000000001</v>
      </c>
      <c r="J44" s="202">
        <v>3.2</v>
      </c>
      <c r="K44" s="202">
        <v>1.78</v>
      </c>
      <c r="L44" s="202">
        <v>2.2400000000000002</v>
      </c>
      <c r="M44" s="202">
        <v>0</v>
      </c>
      <c r="N44" s="202">
        <v>1.04</v>
      </c>
      <c r="O44" s="202">
        <v>1.74</v>
      </c>
      <c r="P44" s="202">
        <v>2.35</v>
      </c>
      <c r="Q44" s="202">
        <v>0.19</v>
      </c>
      <c r="R44" s="202">
        <v>0.28999999999999998</v>
      </c>
      <c r="S44" s="202">
        <v>0.23</v>
      </c>
      <c r="T44" s="202">
        <v>0</v>
      </c>
      <c r="U44" s="202">
        <v>8.32</v>
      </c>
      <c r="V44" s="202">
        <v>0.18</v>
      </c>
      <c r="W44" s="202">
        <v>0.37</v>
      </c>
      <c r="X44" s="202">
        <v>1.29</v>
      </c>
      <c r="Y44" s="202">
        <v>0</v>
      </c>
      <c r="Z44" s="202">
        <v>2.4300000000000002</v>
      </c>
      <c r="AA44" s="202">
        <v>0</v>
      </c>
      <c r="AB44" s="202">
        <v>0</v>
      </c>
      <c r="AC44" s="202">
        <v>7.14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4.78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7.07</v>
      </c>
      <c r="E45" s="202">
        <v>0</v>
      </c>
      <c r="F45" s="202">
        <v>0</v>
      </c>
      <c r="G45" s="202">
        <v>0</v>
      </c>
      <c r="H45" s="202">
        <v>0</v>
      </c>
      <c r="I45" s="202">
        <v>18.100000000000001</v>
      </c>
      <c r="J45" s="202">
        <v>3.2</v>
      </c>
      <c r="K45" s="202">
        <v>1.78</v>
      </c>
      <c r="L45" s="202">
        <v>2.2400000000000002</v>
      </c>
      <c r="M45" s="202">
        <v>0</v>
      </c>
      <c r="N45" s="202">
        <v>1.04</v>
      </c>
      <c r="O45" s="202">
        <v>1.74</v>
      </c>
      <c r="P45" s="202">
        <v>2.35</v>
      </c>
      <c r="Q45" s="202">
        <v>0.19</v>
      </c>
      <c r="R45" s="202">
        <v>0.28999999999999998</v>
      </c>
      <c r="S45" s="202">
        <v>0.23</v>
      </c>
      <c r="T45" s="202">
        <v>0</v>
      </c>
      <c r="U45" s="202">
        <v>8.32</v>
      </c>
      <c r="V45" s="202">
        <v>0.18</v>
      </c>
      <c r="W45" s="202">
        <v>0</v>
      </c>
      <c r="X45" s="202">
        <v>1.29</v>
      </c>
      <c r="Y45" s="202">
        <v>0</v>
      </c>
      <c r="Z45" s="202">
        <v>2.4300000000000002</v>
      </c>
      <c r="AA45" s="202">
        <v>0</v>
      </c>
      <c r="AB45" s="202">
        <v>0</v>
      </c>
      <c r="AC45" s="202">
        <v>12.86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5.95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7.07</v>
      </c>
      <c r="E46" s="202">
        <v>0</v>
      </c>
      <c r="F46" s="202">
        <v>0</v>
      </c>
      <c r="G46" s="202">
        <v>0</v>
      </c>
      <c r="H46" s="202">
        <v>0</v>
      </c>
      <c r="I46" s="202">
        <v>18.100000000000001</v>
      </c>
      <c r="J46" s="202">
        <v>3.2</v>
      </c>
      <c r="K46" s="202">
        <v>1.78</v>
      </c>
      <c r="L46" s="202">
        <v>2.2400000000000002</v>
      </c>
      <c r="M46" s="202">
        <v>0</v>
      </c>
      <c r="N46" s="202">
        <v>1.04</v>
      </c>
      <c r="O46" s="202">
        <v>1.74</v>
      </c>
      <c r="P46" s="202">
        <v>2.35</v>
      </c>
      <c r="Q46" s="202">
        <v>0.19</v>
      </c>
      <c r="R46" s="202">
        <v>0.28999999999999998</v>
      </c>
      <c r="S46" s="202">
        <v>0.23</v>
      </c>
      <c r="T46" s="202">
        <v>0</v>
      </c>
      <c r="U46" s="202">
        <v>8.32</v>
      </c>
      <c r="V46" s="202">
        <v>0.18</v>
      </c>
      <c r="W46" s="202">
        <v>0</v>
      </c>
      <c r="X46" s="202">
        <v>1.29</v>
      </c>
      <c r="Y46" s="202">
        <v>0</v>
      </c>
      <c r="Z46" s="202">
        <v>2.4300000000000002</v>
      </c>
      <c r="AA46" s="202">
        <v>0</v>
      </c>
      <c r="AB46" s="202">
        <v>0</v>
      </c>
      <c r="AC46" s="202">
        <v>13.08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5.95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7.07</v>
      </c>
      <c r="E47" s="202">
        <v>0</v>
      </c>
      <c r="F47" s="202">
        <v>0</v>
      </c>
      <c r="G47" s="202">
        <v>11.03</v>
      </c>
      <c r="H47" s="202">
        <v>0</v>
      </c>
      <c r="I47" s="202">
        <v>18.100000000000001</v>
      </c>
      <c r="J47" s="202">
        <v>3.2</v>
      </c>
      <c r="K47" s="202">
        <v>11.23</v>
      </c>
      <c r="L47" s="202">
        <v>2.2400000000000002</v>
      </c>
      <c r="M47" s="202">
        <v>0</v>
      </c>
      <c r="N47" s="202">
        <v>1.04</v>
      </c>
      <c r="O47" s="202">
        <v>1.74</v>
      </c>
      <c r="P47" s="202">
        <v>2.35</v>
      </c>
      <c r="Q47" s="202">
        <v>0.19</v>
      </c>
      <c r="R47" s="202">
        <v>0.28999999999999998</v>
      </c>
      <c r="S47" s="202">
        <v>0.23</v>
      </c>
      <c r="T47" s="202">
        <v>0</v>
      </c>
      <c r="U47" s="202">
        <v>8.32</v>
      </c>
      <c r="V47" s="202">
        <v>0.18</v>
      </c>
      <c r="W47" s="202">
        <v>0</v>
      </c>
      <c r="X47" s="202">
        <v>1.29</v>
      </c>
      <c r="Y47" s="202">
        <v>0</v>
      </c>
      <c r="Z47" s="202">
        <v>2.4300000000000002</v>
      </c>
      <c r="AA47" s="202">
        <v>0</v>
      </c>
      <c r="AB47" s="202">
        <v>0</v>
      </c>
      <c r="AC47" s="202">
        <v>15.11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5.95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7.07</v>
      </c>
      <c r="E48" s="202">
        <v>0</v>
      </c>
      <c r="F48" s="202">
        <v>0</v>
      </c>
      <c r="G48" s="202">
        <v>11.03</v>
      </c>
      <c r="H48" s="202">
        <v>0</v>
      </c>
      <c r="I48" s="202">
        <v>18.100000000000001</v>
      </c>
      <c r="J48" s="202">
        <v>3.2</v>
      </c>
      <c r="K48" s="202">
        <v>11.23</v>
      </c>
      <c r="L48" s="202">
        <v>2.2400000000000002</v>
      </c>
      <c r="M48" s="202">
        <v>0</v>
      </c>
      <c r="N48" s="202">
        <v>1.04</v>
      </c>
      <c r="O48" s="202">
        <v>1.74</v>
      </c>
      <c r="P48" s="202">
        <v>2.35</v>
      </c>
      <c r="Q48" s="202">
        <v>0.19</v>
      </c>
      <c r="R48" s="202">
        <v>0.28999999999999998</v>
      </c>
      <c r="S48" s="202">
        <v>0.23</v>
      </c>
      <c r="T48" s="202">
        <v>0</v>
      </c>
      <c r="U48" s="202">
        <v>8.32</v>
      </c>
      <c r="V48" s="202">
        <v>0.18</v>
      </c>
      <c r="W48" s="202">
        <v>0</v>
      </c>
      <c r="X48" s="202">
        <v>1.29</v>
      </c>
      <c r="Y48" s="202">
        <v>0</v>
      </c>
      <c r="Z48" s="202">
        <v>2.4300000000000002</v>
      </c>
      <c r="AA48" s="202">
        <v>0</v>
      </c>
      <c r="AB48" s="202">
        <v>0</v>
      </c>
      <c r="AC48" s="202">
        <v>15.11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19.25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7.07</v>
      </c>
      <c r="E49" s="202">
        <v>0</v>
      </c>
      <c r="F49" s="202">
        <v>0</v>
      </c>
      <c r="G49" s="202">
        <v>11.03</v>
      </c>
      <c r="H49" s="202">
        <v>0</v>
      </c>
      <c r="I49" s="202">
        <v>18.100000000000001</v>
      </c>
      <c r="J49" s="202">
        <v>3.2</v>
      </c>
      <c r="K49" s="202">
        <v>32.479999999999997</v>
      </c>
      <c r="L49" s="202">
        <v>2.2400000000000002</v>
      </c>
      <c r="M49" s="202">
        <v>0</v>
      </c>
      <c r="N49" s="202">
        <v>1.04</v>
      </c>
      <c r="O49" s="202">
        <v>1.74</v>
      </c>
      <c r="P49" s="202">
        <v>2.35</v>
      </c>
      <c r="Q49" s="202">
        <v>0.19</v>
      </c>
      <c r="R49" s="202">
        <v>0.28999999999999998</v>
      </c>
      <c r="S49" s="202">
        <v>0.23</v>
      </c>
      <c r="T49" s="202">
        <v>0</v>
      </c>
      <c r="U49" s="202">
        <v>8.32</v>
      </c>
      <c r="V49" s="202">
        <v>0.18</v>
      </c>
      <c r="W49" s="202">
        <v>0</v>
      </c>
      <c r="X49" s="202">
        <v>1.29</v>
      </c>
      <c r="Y49" s="202">
        <v>0</v>
      </c>
      <c r="Z49" s="202">
        <v>2.4300000000000002</v>
      </c>
      <c r="AA49" s="202">
        <v>0</v>
      </c>
      <c r="AB49" s="202">
        <v>0</v>
      </c>
      <c r="AC49" s="202">
        <v>13.25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11.63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7.07</v>
      </c>
      <c r="E50" s="202">
        <v>0</v>
      </c>
      <c r="F50" s="202">
        <v>0</v>
      </c>
      <c r="G50" s="202">
        <v>11.03</v>
      </c>
      <c r="H50" s="202">
        <v>0</v>
      </c>
      <c r="I50" s="202">
        <v>18.100000000000001</v>
      </c>
      <c r="J50" s="202">
        <v>3.2</v>
      </c>
      <c r="K50" s="202">
        <v>32.479999999999997</v>
      </c>
      <c r="L50" s="202">
        <v>2.2400000000000002</v>
      </c>
      <c r="M50" s="202">
        <v>0</v>
      </c>
      <c r="N50" s="202">
        <v>1.04</v>
      </c>
      <c r="O50" s="202">
        <v>1.74</v>
      </c>
      <c r="P50" s="202">
        <v>2.35</v>
      </c>
      <c r="Q50" s="202">
        <v>0.19</v>
      </c>
      <c r="R50" s="202">
        <v>0.28999999999999998</v>
      </c>
      <c r="S50" s="202">
        <v>0.23</v>
      </c>
      <c r="T50" s="202">
        <v>0</v>
      </c>
      <c r="U50" s="202">
        <v>8.32</v>
      </c>
      <c r="V50" s="202">
        <v>0.18</v>
      </c>
      <c r="W50" s="202">
        <v>0</v>
      </c>
      <c r="X50" s="202">
        <v>1.29</v>
      </c>
      <c r="Y50" s="202">
        <v>0</v>
      </c>
      <c r="Z50" s="202">
        <v>2.4300000000000002</v>
      </c>
      <c r="AA50" s="202">
        <v>0</v>
      </c>
      <c r="AB50" s="202">
        <v>0</v>
      </c>
      <c r="AC50" s="202">
        <v>13.25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11.63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6.93</v>
      </c>
      <c r="E51" s="202">
        <v>0</v>
      </c>
      <c r="F51" s="202">
        <v>0</v>
      </c>
      <c r="G51" s="202">
        <v>11.03</v>
      </c>
      <c r="H51" s="202">
        <v>0</v>
      </c>
      <c r="I51" s="202">
        <v>18.100000000000001</v>
      </c>
      <c r="J51" s="202">
        <v>3.2</v>
      </c>
      <c r="K51" s="202">
        <v>32.479999999999997</v>
      </c>
      <c r="L51" s="202">
        <v>2.2400000000000002</v>
      </c>
      <c r="M51" s="202">
        <v>0</v>
      </c>
      <c r="N51" s="202">
        <v>1.04</v>
      </c>
      <c r="O51" s="202">
        <v>1.74</v>
      </c>
      <c r="P51" s="202">
        <v>2.35</v>
      </c>
      <c r="Q51" s="202">
        <v>0.19</v>
      </c>
      <c r="R51" s="202">
        <v>0.28999999999999998</v>
      </c>
      <c r="S51" s="202">
        <v>0.23</v>
      </c>
      <c r="T51" s="202">
        <v>0</v>
      </c>
      <c r="U51" s="202">
        <v>8.32</v>
      </c>
      <c r="V51" s="202">
        <v>0.18</v>
      </c>
      <c r="W51" s="202">
        <v>0</v>
      </c>
      <c r="X51" s="202">
        <v>1.29</v>
      </c>
      <c r="Y51" s="202">
        <v>0</v>
      </c>
      <c r="Z51" s="202">
        <v>2.4300000000000002</v>
      </c>
      <c r="AA51" s="202">
        <v>0</v>
      </c>
      <c r="AB51" s="202">
        <v>0</v>
      </c>
      <c r="AC51" s="202">
        <v>13.25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5.95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6.93</v>
      </c>
      <c r="E52" s="202">
        <v>0</v>
      </c>
      <c r="F52" s="202">
        <v>0</v>
      </c>
      <c r="G52" s="202">
        <v>11.03</v>
      </c>
      <c r="H52" s="202">
        <v>0</v>
      </c>
      <c r="I52" s="202">
        <v>18.100000000000001</v>
      </c>
      <c r="J52" s="202">
        <v>3.2</v>
      </c>
      <c r="K52" s="202">
        <v>32.479999999999997</v>
      </c>
      <c r="L52" s="202">
        <v>2.2400000000000002</v>
      </c>
      <c r="M52" s="202">
        <v>0</v>
      </c>
      <c r="N52" s="202">
        <v>1.04</v>
      </c>
      <c r="O52" s="202">
        <v>1.74</v>
      </c>
      <c r="P52" s="202">
        <v>2.35</v>
      </c>
      <c r="Q52" s="202">
        <v>0.19</v>
      </c>
      <c r="R52" s="202">
        <v>0.28999999999999998</v>
      </c>
      <c r="S52" s="202">
        <v>0.23</v>
      </c>
      <c r="T52" s="202">
        <v>0</v>
      </c>
      <c r="U52" s="202">
        <v>8.32</v>
      </c>
      <c r="V52" s="202">
        <v>0.18</v>
      </c>
      <c r="W52" s="202">
        <v>0</v>
      </c>
      <c r="X52" s="202">
        <v>1.29</v>
      </c>
      <c r="Y52" s="202">
        <v>0</v>
      </c>
      <c r="Z52" s="202">
        <v>2.4300000000000002</v>
      </c>
      <c r="AA52" s="202">
        <v>0</v>
      </c>
      <c r="AB52" s="202">
        <v>0</v>
      </c>
      <c r="AC52" s="202">
        <v>13.25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6.93</v>
      </c>
      <c r="E53" s="202">
        <v>0</v>
      </c>
      <c r="F53" s="202">
        <v>0</v>
      </c>
      <c r="G53" s="202">
        <v>11.03</v>
      </c>
      <c r="H53" s="202">
        <v>0</v>
      </c>
      <c r="I53" s="202">
        <v>18.100000000000001</v>
      </c>
      <c r="J53" s="202">
        <v>3.2</v>
      </c>
      <c r="K53" s="202">
        <v>32.479999999999997</v>
      </c>
      <c r="L53" s="202">
        <v>2.2400000000000002</v>
      </c>
      <c r="M53" s="202">
        <v>0</v>
      </c>
      <c r="N53" s="202">
        <v>1.04</v>
      </c>
      <c r="O53" s="202">
        <v>1.74</v>
      </c>
      <c r="P53" s="202">
        <v>2.35</v>
      </c>
      <c r="Q53" s="202">
        <v>0.19</v>
      </c>
      <c r="R53" s="202">
        <v>0.28999999999999998</v>
      </c>
      <c r="S53" s="202">
        <v>0.23</v>
      </c>
      <c r="T53" s="202">
        <v>0</v>
      </c>
      <c r="U53" s="202">
        <v>8.32</v>
      </c>
      <c r="V53" s="202">
        <v>0.18</v>
      </c>
      <c r="W53" s="202">
        <v>0</v>
      </c>
      <c r="X53" s="202">
        <v>1.29</v>
      </c>
      <c r="Y53" s="202">
        <v>0</v>
      </c>
      <c r="Z53" s="202">
        <v>2.4300000000000002</v>
      </c>
      <c r="AA53" s="202">
        <v>0</v>
      </c>
      <c r="AB53" s="202">
        <v>0</v>
      </c>
      <c r="AC53" s="202">
        <v>13.25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6.93</v>
      </c>
      <c r="E54" s="202">
        <v>0</v>
      </c>
      <c r="F54" s="202">
        <v>0</v>
      </c>
      <c r="G54" s="202">
        <v>11.03</v>
      </c>
      <c r="H54" s="202">
        <v>0</v>
      </c>
      <c r="I54" s="202">
        <v>18.100000000000001</v>
      </c>
      <c r="J54" s="202">
        <v>3.2</v>
      </c>
      <c r="K54" s="202">
        <v>17.52</v>
      </c>
      <c r="L54" s="202">
        <v>2.2400000000000002</v>
      </c>
      <c r="M54" s="202">
        <v>0</v>
      </c>
      <c r="N54" s="202">
        <v>1.04</v>
      </c>
      <c r="O54" s="202">
        <v>1.74</v>
      </c>
      <c r="P54" s="202">
        <v>2.35</v>
      </c>
      <c r="Q54" s="202">
        <v>0.19</v>
      </c>
      <c r="R54" s="202">
        <v>0.28999999999999998</v>
      </c>
      <c r="S54" s="202">
        <v>0.23</v>
      </c>
      <c r="T54" s="202">
        <v>0</v>
      </c>
      <c r="U54" s="202">
        <v>8.32</v>
      </c>
      <c r="V54" s="202">
        <v>0.18</v>
      </c>
      <c r="W54" s="202">
        <v>0</v>
      </c>
      <c r="X54" s="202">
        <v>1.29</v>
      </c>
      <c r="Y54" s="202">
        <v>0</v>
      </c>
      <c r="Z54" s="202">
        <v>2.4300000000000002</v>
      </c>
      <c r="AA54" s="202">
        <v>0</v>
      </c>
      <c r="AB54" s="202">
        <v>0</v>
      </c>
      <c r="AC54" s="202">
        <v>13.25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6.93</v>
      </c>
      <c r="E55" s="202">
        <v>0</v>
      </c>
      <c r="F55" s="202">
        <v>0</v>
      </c>
      <c r="G55" s="202">
        <v>11.03</v>
      </c>
      <c r="H55" s="202">
        <v>0</v>
      </c>
      <c r="I55" s="202">
        <v>18.100000000000001</v>
      </c>
      <c r="J55" s="202">
        <v>3.2</v>
      </c>
      <c r="K55" s="202">
        <v>1.78</v>
      </c>
      <c r="L55" s="202">
        <v>2.2400000000000002</v>
      </c>
      <c r="M55" s="202">
        <v>0</v>
      </c>
      <c r="N55" s="202">
        <v>1.04</v>
      </c>
      <c r="O55" s="202">
        <v>1.74</v>
      </c>
      <c r="P55" s="202">
        <v>2.35</v>
      </c>
      <c r="Q55" s="202">
        <v>0.19</v>
      </c>
      <c r="R55" s="202">
        <v>0.28999999999999998</v>
      </c>
      <c r="S55" s="202">
        <v>0.23</v>
      </c>
      <c r="T55" s="202">
        <v>0</v>
      </c>
      <c r="U55" s="202">
        <v>8.32</v>
      </c>
      <c r="V55" s="202">
        <v>0.18</v>
      </c>
      <c r="W55" s="202">
        <v>0</v>
      </c>
      <c r="X55" s="202">
        <v>1.29</v>
      </c>
      <c r="Y55" s="202">
        <v>0</v>
      </c>
      <c r="Z55" s="202">
        <v>2.4300000000000002</v>
      </c>
      <c r="AA55" s="202">
        <v>0</v>
      </c>
      <c r="AB55" s="202">
        <v>0</v>
      </c>
      <c r="AC55" s="202">
        <v>13.43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6.93</v>
      </c>
      <c r="E56" s="202">
        <v>0</v>
      </c>
      <c r="F56" s="202">
        <v>0</v>
      </c>
      <c r="G56" s="202">
        <v>11.03</v>
      </c>
      <c r="H56" s="202">
        <v>0</v>
      </c>
      <c r="I56" s="202">
        <v>18.100000000000001</v>
      </c>
      <c r="J56" s="202">
        <v>3.2</v>
      </c>
      <c r="K56" s="202">
        <v>1.78</v>
      </c>
      <c r="L56" s="202">
        <v>2.2400000000000002</v>
      </c>
      <c r="M56" s="202">
        <v>0</v>
      </c>
      <c r="N56" s="202">
        <v>1.04</v>
      </c>
      <c r="O56" s="202">
        <v>1.74</v>
      </c>
      <c r="P56" s="202">
        <v>2.35</v>
      </c>
      <c r="Q56" s="202">
        <v>0.19</v>
      </c>
      <c r="R56" s="202">
        <v>0.28999999999999998</v>
      </c>
      <c r="S56" s="202">
        <v>0.23</v>
      </c>
      <c r="T56" s="202">
        <v>0</v>
      </c>
      <c r="U56" s="202">
        <v>8.32</v>
      </c>
      <c r="V56" s="202">
        <v>0.18</v>
      </c>
      <c r="W56" s="202">
        <v>0</v>
      </c>
      <c r="X56" s="202">
        <v>1.29</v>
      </c>
      <c r="Y56" s="202">
        <v>0</v>
      </c>
      <c r="Z56" s="202">
        <v>2.4300000000000002</v>
      </c>
      <c r="AA56" s="202">
        <v>0</v>
      </c>
      <c r="AB56" s="202">
        <v>0</v>
      </c>
      <c r="AC56" s="202">
        <v>13.43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6.93</v>
      </c>
      <c r="E57" s="202">
        <v>0</v>
      </c>
      <c r="F57" s="202">
        <v>0</v>
      </c>
      <c r="G57" s="202">
        <v>11.03</v>
      </c>
      <c r="H57" s="202">
        <v>0</v>
      </c>
      <c r="I57" s="202">
        <v>18.100000000000001</v>
      </c>
      <c r="J57" s="202">
        <v>3.2</v>
      </c>
      <c r="K57" s="202">
        <v>1.78</v>
      </c>
      <c r="L57" s="202">
        <v>2.2400000000000002</v>
      </c>
      <c r="M57" s="202">
        <v>0</v>
      </c>
      <c r="N57" s="202">
        <v>1.04</v>
      </c>
      <c r="O57" s="202">
        <v>1.74</v>
      </c>
      <c r="P57" s="202">
        <v>2.35</v>
      </c>
      <c r="Q57" s="202">
        <v>0.19</v>
      </c>
      <c r="R57" s="202">
        <v>0.28999999999999998</v>
      </c>
      <c r="S57" s="202">
        <v>0.23</v>
      </c>
      <c r="T57" s="202">
        <v>0</v>
      </c>
      <c r="U57" s="202">
        <v>8.32</v>
      </c>
      <c r="V57" s="202">
        <v>0.18</v>
      </c>
      <c r="W57" s="202">
        <v>0</v>
      </c>
      <c r="X57" s="202">
        <v>1.29</v>
      </c>
      <c r="Y57" s="202">
        <v>0</v>
      </c>
      <c r="Z57" s="202">
        <v>2.4300000000000002</v>
      </c>
      <c r="AA57" s="202">
        <v>0</v>
      </c>
      <c r="AB57" s="202">
        <v>0</v>
      </c>
      <c r="AC57" s="202">
        <v>7.73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6.93</v>
      </c>
      <c r="E58" s="202">
        <v>0</v>
      </c>
      <c r="F58" s="202">
        <v>0</v>
      </c>
      <c r="G58" s="202">
        <v>11.03</v>
      </c>
      <c r="H58" s="202">
        <v>0</v>
      </c>
      <c r="I58" s="202">
        <v>18.100000000000001</v>
      </c>
      <c r="J58" s="202">
        <v>3.2</v>
      </c>
      <c r="K58" s="202">
        <v>1.78</v>
      </c>
      <c r="L58" s="202">
        <v>2.2400000000000002</v>
      </c>
      <c r="M58" s="202">
        <v>0</v>
      </c>
      <c r="N58" s="202">
        <v>1.04</v>
      </c>
      <c r="O58" s="202">
        <v>1.74</v>
      </c>
      <c r="P58" s="202">
        <v>2.35</v>
      </c>
      <c r="Q58" s="202">
        <v>0.19</v>
      </c>
      <c r="R58" s="202">
        <v>0.28999999999999998</v>
      </c>
      <c r="S58" s="202">
        <v>0.23</v>
      </c>
      <c r="T58" s="202">
        <v>0</v>
      </c>
      <c r="U58" s="202">
        <v>8.32</v>
      </c>
      <c r="V58" s="202">
        <v>0.18</v>
      </c>
      <c r="W58" s="202">
        <v>0</v>
      </c>
      <c r="X58" s="202">
        <v>1.29</v>
      </c>
      <c r="Y58" s="202">
        <v>0</v>
      </c>
      <c r="Z58" s="202">
        <v>2.4300000000000002</v>
      </c>
      <c r="AA58" s="202">
        <v>0</v>
      </c>
      <c r="AB58" s="202">
        <v>0</v>
      </c>
      <c r="AC58" s="202">
        <v>7.73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6.93</v>
      </c>
      <c r="E59" s="202">
        <v>0</v>
      </c>
      <c r="F59" s="202">
        <v>0</v>
      </c>
      <c r="G59" s="202">
        <v>11.03</v>
      </c>
      <c r="H59" s="202">
        <v>0</v>
      </c>
      <c r="I59" s="202">
        <v>18.100000000000001</v>
      </c>
      <c r="J59" s="202">
        <v>3.2</v>
      </c>
      <c r="K59" s="202">
        <v>1.78</v>
      </c>
      <c r="L59" s="202">
        <v>2.2400000000000002</v>
      </c>
      <c r="M59" s="202">
        <v>0</v>
      </c>
      <c r="N59" s="202">
        <v>1.04</v>
      </c>
      <c r="O59" s="202">
        <v>1.74</v>
      </c>
      <c r="P59" s="202">
        <v>2.35</v>
      </c>
      <c r="Q59" s="202">
        <v>0.19</v>
      </c>
      <c r="R59" s="202">
        <v>0.28999999999999998</v>
      </c>
      <c r="S59" s="202">
        <v>0.23</v>
      </c>
      <c r="T59" s="202">
        <v>0</v>
      </c>
      <c r="U59" s="202">
        <v>8.32</v>
      </c>
      <c r="V59" s="202">
        <v>0.18</v>
      </c>
      <c r="W59" s="202">
        <v>0</v>
      </c>
      <c r="X59" s="202">
        <v>1.29</v>
      </c>
      <c r="Y59" s="202">
        <v>0</v>
      </c>
      <c r="Z59" s="202">
        <v>2.4300000000000002</v>
      </c>
      <c r="AA59" s="202">
        <v>0</v>
      </c>
      <c r="AB59" s="202">
        <v>0</v>
      </c>
      <c r="AC59" s="202">
        <v>7.73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6.93</v>
      </c>
      <c r="E60" s="202">
        <v>0</v>
      </c>
      <c r="F60" s="202">
        <v>0</v>
      </c>
      <c r="G60" s="202">
        <v>11.03</v>
      </c>
      <c r="H60" s="202">
        <v>0</v>
      </c>
      <c r="I60" s="202">
        <v>18.100000000000001</v>
      </c>
      <c r="J60" s="202">
        <v>3.2</v>
      </c>
      <c r="K60" s="202">
        <v>1.78</v>
      </c>
      <c r="L60" s="202">
        <v>2.2400000000000002</v>
      </c>
      <c r="M60" s="202">
        <v>0</v>
      </c>
      <c r="N60" s="202">
        <v>1.04</v>
      </c>
      <c r="O60" s="202">
        <v>1.74</v>
      </c>
      <c r="P60" s="202">
        <v>2.35</v>
      </c>
      <c r="Q60" s="202">
        <v>0.19</v>
      </c>
      <c r="R60" s="202">
        <v>0.28999999999999998</v>
      </c>
      <c r="S60" s="202">
        <v>0.23</v>
      </c>
      <c r="T60" s="202">
        <v>0</v>
      </c>
      <c r="U60" s="202">
        <v>8.32</v>
      </c>
      <c r="V60" s="202">
        <v>0.18</v>
      </c>
      <c r="W60" s="202">
        <v>0</v>
      </c>
      <c r="X60" s="202">
        <v>1.29</v>
      </c>
      <c r="Y60" s="202">
        <v>0</v>
      </c>
      <c r="Z60" s="202">
        <v>2.4300000000000002</v>
      </c>
      <c r="AA60" s="202">
        <v>0</v>
      </c>
      <c r="AB60" s="202">
        <v>0</v>
      </c>
      <c r="AC60" s="202">
        <v>7.73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6.93</v>
      </c>
      <c r="E61" s="202">
        <v>0</v>
      </c>
      <c r="F61" s="202">
        <v>0</v>
      </c>
      <c r="G61" s="202">
        <v>11.03</v>
      </c>
      <c r="H61" s="202">
        <v>0</v>
      </c>
      <c r="I61" s="202">
        <v>18.100000000000001</v>
      </c>
      <c r="J61" s="202">
        <v>3.2</v>
      </c>
      <c r="K61" s="202">
        <v>1.78</v>
      </c>
      <c r="L61" s="202">
        <v>2.2400000000000002</v>
      </c>
      <c r="M61" s="202">
        <v>0</v>
      </c>
      <c r="N61" s="202">
        <v>1.04</v>
      </c>
      <c r="O61" s="202">
        <v>1.74</v>
      </c>
      <c r="P61" s="202">
        <v>2.35</v>
      </c>
      <c r="Q61" s="202">
        <v>0.19</v>
      </c>
      <c r="R61" s="202">
        <v>0.28999999999999998</v>
      </c>
      <c r="S61" s="202">
        <v>0.23</v>
      </c>
      <c r="T61" s="202">
        <v>0</v>
      </c>
      <c r="U61" s="202">
        <v>8.32</v>
      </c>
      <c r="V61" s="202">
        <v>0.18</v>
      </c>
      <c r="W61" s="202">
        <v>0.37</v>
      </c>
      <c r="X61" s="202">
        <v>1.29</v>
      </c>
      <c r="Y61" s="202">
        <v>0</v>
      </c>
      <c r="Z61" s="202">
        <v>2.4300000000000002</v>
      </c>
      <c r="AA61" s="202">
        <v>0</v>
      </c>
      <c r="AB61" s="202">
        <v>0</v>
      </c>
      <c r="AC61" s="202">
        <v>7.73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6.93</v>
      </c>
      <c r="E62" s="202">
        <v>0</v>
      </c>
      <c r="F62" s="202">
        <v>0</v>
      </c>
      <c r="G62" s="202">
        <v>11.03</v>
      </c>
      <c r="H62" s="202">
        <v>0</v>
      </c>
      <c r="I62" s="202">
        <v>18.100000000000001</v>
      </c>
      <c r="J62" s="202">
        <v>3.2</v>
      </c>
      <c r="K62" s="202">
        <v>1.78</v>
      </c>
      <c r="L62" s="202">
        <v>2.2400000000000002</v>
      </c>
      <c r="M62" s="202">
        <v>0</v>
      </c>
      <c r="N62" s="202">
        <v>1.04</v>
      </c>
      <c r="O62" s="202">
        <v>1.74</v>
      </c>
      <c r="P62" s="202">
        <v>2.35</v>
      </c>
      <c r="Q62" s="202">
        <v>0.4</v>
      </c>
      <c r="R62" s="202">
        <v>0.28999999999999998</v>
      </c>
      <c r="S62" s="202">
        <v>0.23</v>
      </c>
      <c r="T62" s="202">
        <v>0</v>
      </c>
      <c r="U62" s="202">
        <v>8.32</v>
      </c>
      <c r="V62" s="202">
        <v>0.18</v>
      </c>
      <c r="W62" s="202">
        <v>0.37</v>
      </c>
      <c r="X62" s="202">
        <v>1.29</v>
      </c>
      <c r="Y62" s="202">
        <v>0</v>
      </c>
      <c r="Z62" s="202">
        <v>2.4300000000000002</v>
      </c>
      <c r="AA62" s="202">
        <v>0</v>
      </c>
      <c r="AB62" s="202">
        <v>0</v>
      </c>
      <c r="AC62" s="202">
        <v>10.09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27.28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6.93</v>
      </c>
      <c r="E63" s="202">
        <v>0</v>
      </c>
      <c r="F63" s="202">
        <v>0</v>
      </c>
      <c r="G63" s="202">
        <v>11.03</v>
      </c>
      <c r="H63" s="202">
        <v>0</v>
      </c>
      <c r="I63" s="202">
        <v>18.100000000000001</v>
      </c>
      <c r="J63" s="202">
        <v>3.2</v>
      </c>
      <c r="K63" s="202">
        <v>1.78</v>
      </c>
      <c r="L63" s="202">
        <v>2.2400000000000002</v>
      </c>
      <c r="M63" s="202">
        <v>0</v>
      </c>
      <c r="N63" s="202">
        <v>1.04</v>
      </c>
      <c r="O63" s="202">
        <v>1.74</v>
      </c>
      <c r="P63" s="202">
        <v>2.35</v>
      </c>
      <c r="Q63" s="202">
        <v>0.19</v>
      </c>
      <c r="R63" s="202">
        <v>0.28999999999999998</v>
      </c>
      <c r="S63" s="202">
        <v>0.23</v>
      </c>
      <c r="T63" s="202">
        <v>0</v>
      </c>
      <c r="U63" s="202">
        <v>8.32</v>
      </c>
      <c r="V63" s="202">
        <v>0.18</v>
      </c>
      <c r="W63" s="202">
        <v>0.37</v>
      </c>
      <c r="X63" s="202">
        <v>1.29</v>
      </c>
      <c r="Y63" s="202">
        <v>0</v>
      </c>
      <c r="Z63" s="202">
        <v>2.4300000000000002</v>
      </c>
      <c r="AA63" s="202">
        <v>0</v>
      </c>
      <c r="AB63" s="202">
        <v>0</v>
      </c>
      <c r="AC63" s="202">
        <v>6.4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20.43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6.93</v>
      </c>
      <c r="E64" s="202">
        <v>0</v>
      </c>
      <c r="F64" s="202">
        <v>0</v>
      </c>
      <c r="G64" s="202">
        <v>11.03</v>
      </c>
      <c r="H64" s="202">
        <v>0</v>
      </c>
      <c r="I64" s="202">
        <v>18.100000000000001</v>
      </c>
      <c r="J64" s="202">
        <v>3.2</v>
      </c>
      <c r="K64" s="202">
        <v>1.78</v>
      </c>
      <c r="L64" s="202">
        <v>2.2400000000000002</v>
      </c>
      <c r="M64" s="202">
        <v>0</v>
      </c>
      <c r="N64" s="202">
        <v>1.04</v>
      </c>
      <c r="O64" s="202">
        <v>1.74</v>
      </c>
      <c r="P64" s="202">
        <v>2.35</v>
      </c>
      <c r="Q64" s="202">
        <v>0.19</v>
      </c>
      <c r="R64" s="202">
        <v>0.28999999999999998</v>
      </c>
      <c r="S64" s="202">
        <v>0.23</v>
      </c>
      <c r="T64" s="202">
        <v>0</v>
      </c>
      <c r="U64" s="202">
        <v>8.32</v>
      </c>
      <c r="V64" s="202">
        <v>0.18</v>
      </c>
      <c r="W64" s="202">
        <v>0.37</v>
      </c>
      <c r="X64" s="202">
        <v>1.29</v>
      </c>
      <c r="Y64" s="202">
        <v>0</v>
      </c>
      <c r="Z64" s="202">
        <v>2.4300000000000002</v>
      </c>
      <c r="AA64" s="202">
        <v>0</v>
      </c>
      <c r="AB64" s="202">
        <v>0</v>
      </c>
      <c r="AC64" s="202">
        <v>6.4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20.43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6.93</v>
      </c>
      <c r="E65" s="202">
        <v>0</v>
      </c>
      <c r="F65" s="202">
        <v>0</v>
      </c>
      <c r="G65" s="202">
        <v>11.03</v>
      </c>
      <c r="H65" s="202">
        <v>0</v>
      </c>
      <c r="I65" s="202">
        <v>18.100000000000001</v>
      </c>
      <c r="J65" s="202">
        <v>3.2</v>
      </c>
      <c r="K65" s="202">
        <v>1.78</v>
      </c>
      <c r="L65" s="202">
        <v>2.2400000000000002</v>
      </c>
      <c r="M65" s="202">
        <v>0</v>
      </c>
      <c r="N65" s="202">
        <v>1.04</v>
      </c>
      <c r="O65" s="202">
        <v>1.74</v>
      </c>
      <c r="P65" s="202">
        <v>2.35</v>
      </c>
      <c r="Q65" s="202">
        <v>0.19</v>
      </c>
      <c r="R65" s="202">
        <v>0.28999999999999998</v>
      </c>
      <c r="S65" s="202">
        <v>0.23</v>
      </c>
      <c r="T65" s="202">
        <v>0</v>
      </c>
      <c r="U65" s="202">
        <v>8.32</v>
      </c>
      <c r="V65" s="202">
        <v>0.18</v>
      </c>
      <c r="W65" s="202">
        <v>0.37</v>
      </c>
      <c r="X65" s="202">
        <v>1.29</v>
      </c>
      <c r="Y65" s="202">
        <v>0</v>
      </c>
      <c r="Z65" s="202">
        <v>2.4300000000000002</v>
      </c>
      <c r="AA65" s="202">
        <v>0</v>
      </c>
      <c r="AB65" s="202">
        <v>0</v>
      </c>
      <c r="AC65" s="202">
        <v>6.4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6.43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6.93</v>
      </c>
      <c r="E66" s="202">
        <v>0</v>
      </c>
      <c r="F66" s="202">
        <v>0</v>
      </c>
      <c r="G66" s="202">
        <v>11.03</v>
      </c>
      <c r="H66" s="202">
        <v>0</v>
      </c>
      <c r="I66" s="202">
        <v>18.100000000000001</v>
      </c>
      <c r="J66" s="202">
        <v>3.2</v>
      </c>
      <c r="K66" s="202">
        <v>1.78</v>
      </c>
      <c r="L66" s="202">
        <v>2.2400000000000002</v>
      </c>
      <c r="M66" s="202">
        <v>0</v>
      </c>
      <c r="N66" s="202">
        <v>1.04</v>
      </c>
      <c r="O66" s="202">
        <v>1.74</v>
      </c>
      <c r="P66" s="202">
        <v>2.35</v>
      </c>
      <c r="Q66" s="202">
        <v>0.19</v>
      </c>
      <c r="R66" s="202">
        <v>0.28999999999999998</v>
      </c>
      <c r="S66" s="202">
        <v>0.23</v>
      </c>
      <c r="T66" s="202">
        <v>0</v>
      </c>
      <c r="U66" s="202">
        <v>8.32</v>
      </c>
      <c r="V66" s="202">
        <v>0.18</v>
      </c>
      <c r="W66" s="202">
        <v>0.37</v>
      </c>
      <c r="X66" s="202">
        <v>1.29</v>
      </c>
      <c r="Y66" s="202">
        <v>0</v>
      </c>
      <c r="Z66" s="202">
        <v>2.4300000000000002</v>
      </c>
      <c r="AA66" s="202">
        <v>0</v>
      </c>
      <c r="AB66" s="202">
        <v>0</v>
      </c>
      <c r="AC66" s="202">
        <v>6.4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6.43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6.93</v>
      </c>
      <c r="E67" s="202">
        <v>0</v>
      </c>
      <c r="F67" s="202">
        <v>0</v>
      </c>
      <c r="G67" s="202">
        <v>11.03</v>
      </c>
      <c r="H67" s="202">
        <v>0</v>
      </c>
      <c r="I67" s="202">
        <v>18.100000000000001</v>
      </c>
      <c r="J67" s="202">
        <v>3.2</v>
      </c>
      <c r="K67" s="202">
        <v>1.78</v>
      </c>
      <c r="L67" s="202">
        <v>2.2400000000000002</v>
      </c>
      <c r="M67" s="202">
        <v>0</v>
      </c>
      <c r="N67" s="202">
        <v>1.04</v>
      </c>
      <c r="O67" s="202">
        <v>1.74</v>
      </c>
      <c r="P67" s="202">
        <v>2.35</v>
      </c>
      <c r="Q67" s="202">
        <v>0.19</v>
      </c>
      <c r="R67" s="202">
        <v>0.28999999999999998</v>
      </c>
      <c r="S67" s="202">
        <v>0.23</v>
      </c>
      <c r="T67" s="202">
        <v>0</v>
      </c>
      <c r="U67" s="202">
        <v>8.32</v>
      </c>
      <c r="V67" s="202">
        <v>0.18</v>
      </c>
      <c r="W67" s="202">
        <v>0.37</v>
      </c>
      <c r="X67" s="202">
        <v>1.29</v>
      </c>
      <c r="Y67" s="202">
        <v>0</v>
      </c>
      <c r="Z67" s="202">
        <v>2.4300000000000002</v>
      </c>
      <c r="AA67" s="202">
        <v>0</v>
      </c>
      <c r="AB67" s="202">
        <v>0</v>
      </c>
      <c r="AC67" s="202">
        <v>6.4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6.43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6.93</v>
      </c>
      <c r="E68" s="202">
        <v>0</v>
      </c>
      <c r="F68" s="202">
        <v>0</v>
      </c>
      <c r="G68" s="202">
        <v>11.03</v>
      </c>
      <c r="H68" s="202">
        <v>0</v>
      </c>
      <c r="I68" s="202">
        <v>18.100000000000001</v>
      </c>
      <c r="J68" s="202">
        <v>3.2</v>
      </c>
      <c r="K68" s="202">
        <v>1.78</v>
      </c>
      <c r="L68" s="202">
        <v>2.2400000000000002</v>
      </c>
      <c r="M68" s="202">
        <v>0</v>
      </c>
      <c r="N68" s="202">
        <v>1.04</v>
      </c>
      <c r="O68" s="202">
        <v>1.74</v>
      </c>
      <c r="P68" s="202">
        <v>2.35</v>
      </c>
      <c r="Q68" s="202">
        <v>0.19</v>
      </c>
      <c r="R68" s="202">
        <v>0.28999999999999998</v>
      </c>
      <c r="S68" s="202">
        <v>0.23</v>
      </c>
      <c r="T68" s="202">
        <v>0</v>
      </c>
      <c r="U68" s="202">
        <v>8.32</v>
      </c>
      <c r="V68" s="202">
        <v>0.18</v>
      </c>
      <c r="W68" s="202">
        <v>0.37</v>
      </c>
      <c r="X68" s="202">
        <v>1.29</v>
      </c>
      <c r="Y68" s="202">
        <v>0</v>
      </c>
      <c r="Z68" s="202">
        <v>2.4300000000000002</v>
      </c>
      <c r="AA68" s="202">
        <v>0</v>
      </c>
      <c r="AB68" s="202">
        <v>0</v>
      </c>
      <c r="AC68" s="202">
        <v>6.4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6.43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6.93</v>
      </c>
      <c r="E69" s="202">
        <v>0</v>
      </c>
      <c r="F69" s="202">
        <v>0</v>
      </c>
      <c r="G69" s="202">
        <v>11.03</v>
      </c>
      <c r="H69" s="202">
        <v>0</v>
      </c>
      <c r="I69" s="202">
        <v>18.100000000000001</v>
      </c>
      <c r="J69" s="202">
        <v>3.2</v>
      </c>
      <c r="K69" s="202">
        <v>1.78</v>
      </c>
      <c r="L69" s="202">
        <v>2.2400000000000002</v>
      </c>
      <c r="M69" s="202">
        <v>0</v>
      </c>
      <c r="N69" s="202">
        <v>1.04</v>
      </c>
      <c r="O69" s="202">
        <v>1.74</v>
      </c>
      <c r="P69" s="202">
        <v>2.35</v>
      </c>
      <c r="Q69" s="202">
        <v>0.19</v>
      </c>
      <c r="R69" s="202">
        <v>0.28999999999999998</v>
      </c>
      <c r="S69" s="202">
        <v>0.23</v>
      </c>
      <c r="T69" s="202">
        <v>0</v>
      </c>
      <c r="U69" s="202">
        <v>8.32</v>
      </c>
      <c r="V69" s="202">
        <v>0.18</v>
      </c>
      <c r="W69" s="202">
        <v>0.37</v>
      </c>
      <c r="X69" s="202">
        <v>1.29</v>
      </c>
      <c r="Y69" s="202">
        <v>0</v>
      </c>
      <c r="Z69" s="202">
        <v>2.4300000000000002</v>
      </c>
      <c r="AA69" s="202">
        <v>0</v>
      </c>
      <c r="AB69" s="202">
        <v>0</v>
      </c>
      <c r="AC69" s="202">
        <v>6.4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6.43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6.93</v>
      </c>
      <c r="E70" s="202">
        <v>0</v>
      </c>
      <c r="F70" s="202">
        <v>0</v>
      </c>
      <c r="G70" s="202">
        <v>11.03</v>
      </c>
      <c r="H70" s="202">
        <v>0</v>
      </c>
      <c r="I70" s="202">
        <v>18.100000000000001</v>
      </c>
      <c r="J70" s="202">
        <v>3.2</v>
      </c>
      <c r="K70" s="202">
        <v>1.78</v>
      </c>
      <c r="L70" s="202">
        <v>2.2400000000000002</v>
      </c>
      <c r="M70" s="202">
        <v>0</v>
      </c>
      <c r="N70" s="202">
        <v>1.04</v>
      </c>
      <c r="O70" s="202">
        <v>1.74</v>
      </c>
      <c r="P70" s="202">
        <v>2.35</v>
      </c>
      <c r="Q70" s="202">
        <v>0.19</v>
      </c>
      <c r="R70" s="202">
        <v>0.28999999999999998</v>
      </c>
      <c r="S70" s="202">
        <v>0.23</v>
      </c>
      <c r="T70" s="202">
        <v>0</v>
      </c>
      <c r="U70" s="202">
        <v>8.32</v>
      </c>
      <c r="V70" s="202">
        <v>0.18</v>
      </c>
      <c r="W70" s="202">
        <v>0.37</v>
      </c>
      <c r="X70" s="202">
        <v>1.29</v>
      </c>
      <c r="Y70" s="202">
        <v>0</v>
      </c>
      <c r="Z70" s="202">
        <v>2.4300000000000002</v>
      </c>
      <c r="AA70" s="202">
        <v>0</v>
      </c>
      <c r="AB70" s="202">
        <v>0</v>
      </c>
      <c r="AC70" s="202">
        <v>6.4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6.43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6.93</v>
      </c>
      <c r="E71" s="202">
        <v>0</v>
      </c>
      <c r="F71" s="202">
        <v>0</v>
      </c>
      <c r="G71" s="202">
        <v>11.03</v>
      </c>
      <c r="H71" s="202">
        <v>0</v>
      </c>
      <c r="I71" s="202">
        <v>18.100000000000001</v>
      </c>
      <c r="J71" s="202">
        <v>3.2</v>
      </c>
      <c r="K71" s="202">
        <v>1.78</v>
      </c>
      <c r="L71" s="202">
        <v>2.2400000000000002</v>
      </c>
      <c r="M71" s="202">
        <v>0</v>
      </c>
      <c r="N71" s="202">
        <v>1.04</v>
      </c>
      <c r="O71" s="202">
        <v>1.74</v>
      </c>
      <c r="P71" s="202">
        <v>2.35</v>
      </c>
      <c r="Q71" s="202">
        <v>0.19</v>
      </c>
      <c r="R71" s="202">
        <v>0.28999999999999998</v>
      </c>
      <c r="S71" s="202">
        <v>0.23</v>
      </c>
      <c r="T71" s="202">
        <v>0</v>
      </c>
      <c r="U71" s="202">
        <v>8.32</v>
      </c>
      <c r="V71" s="202">
        <v>0.18</v>
      </c>
      <c r="W71" s="202">
        <v>0.37</v>
      </c>
      <c r="X71" s="202">
        <v>1.29</v>
      </c>
      <c r="Y71" s="202">
        <v>0</v>
      </c>
      <c r="Z71" s="202">
        <v>2.4300000000000002</v>
      </c>
      <c r="AA71" s="202">
        <v>0</v>
      </c>
      <c r="AB71" s="202">
        <v>0</v>
      </c>
      <c r="AC71" s="202">
        <v>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6.43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6.93</v>
      </c>
      <c r="E72" s="202">
        <v>0</v>
      </c>
      <c r="F72" s="202">
        <v>0</v>
      </c>
      <c r="G72" s="202">
        <v>11.03</v>
      </c>
      <c r="H72" s="202">
        <v>0</v>
      </c>
      <c r="I72" s="202">
        <v>18.100000000000001</v>
      </c>
      <c r="J72" s="202">
        <v>3.2</v>
      </c>
      <c r="K72" s="202">
        <v>1.78</v>
      </c>
      <c r="L72" s="202">
        <v>2.2400000000000002</v>
      </c>
      <c r="M72" s="202">
        <v>0</v>
      </c>
      <c r="N72" s="202">
        <v>1.04</v>
      </c>
      <c r="O72" s="202">
        <v>1.74</v>
      </c>
      <c r="P72" s="202">
        <v>2.35</v>
      </c>
      <c r="Q72" s="202">
        <v>0.19</v>
      </c>
      <c r="R72" s="202">
        <v>0.28999999999999998</v>
      </c>
      <c r="S72" s="202">
        <v>0.23</v>
      </c>
      <c r="T72" s="202">
        <v>0</v>
      </c>
      <c r="U72" s="202">
        <v>8.32</v>
      </c>
      <c r="V72" s="202">
        <v>0.18</v>
      </c>
      <c r="W72" s="202">
        <v>0.37</v>
      </c>
      <c r="X72" s="202">
        <v>1.29</v>
      </c>
      <c r="Y72" s="202">
        <v>0</v>
      </c>
      <c r="Z72" s="202">
        <v>2.4300000000000002</v>
      </c>
      <c r="AA72" s="202">
        <v>0</v>
      </c>
      <c r="AB72" s="202">
        <v>0</v>
      </c>
      <c r="AC72" s="202">
        <v>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6.43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10</v>
      </c>
      <c r="D73" s="202">
        <v>0</v>
      </c>
      <c r="E73" s="202">
        <v>0</v>
      </c>
      <c r="F73" s="202">
        <v>0</v>
      </c>
      <c r="G73" s="202">
        <v>11.03</v>
      </c>
      <c r="H73" s="202">
        <v>0</v>
      </c>
      <c r="I73" s="202">
        <v>17.54</v>
      </c>
      <c r="J73" s="202">
        <v>3.2</v>
      </c>
      <c r="K73" s="202">
        <v>1.78</v>
      </c>
      <c r="L73" s="202">
        <v>2.2400000000000002</v>
      </c>
      <c r="M73" s="202">
        <v>0</v>
      </c>
      <c r="N73" s="202">
        <v>1.04</v>
      </c>
      <c r="O73" s="202">
        <v>1.74</v>
      </c>
      <c r="P73" s="202">
        <v>2.35</v>
      </c>
      <c r="Q73" s="202">
        <v>0.17</v>
      </c>
      <c r="R73" s="202">
        <v>0.28999999999999998</v>
      </c>
      <c r="S73" s="202">
        <v>0.23</v>
      </c>
      <c r="T73" s="202">
        <v>0</v>
      </c>
      <c r="U73" s="202">
        <v>8.39</v>
      </c>
      <c r="V73" s="202">
        <v>0.18</v>
      </c>
      <c r="W73" s="202">
        <v>0.37</v>
      </c>
      <c r="X73" s="202">
        <v>1.29</v>
      </c>
      <c r="Y73" s="202">
        <v>0</v>
      </c>
      <c r="Z73" s="202">
        <v>2.4300000000000002</v>
      </c>
      <c r="AA73" s="202">
        <v>0</v>
      </c>
      <c r="AB73" s="202">
        <v>0</v>
      </c>
      <c r="AC73" s="202">
        <v>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6.43</v>
      </c>
      <c r="AJ73" s="202">
        <v>0</v>
      </c>
      <c r="AK73" s="202">
        <v>3.9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9.4700000000000006</v>
      </c>
      <c r="D74" s="202">
        <v>0</v>
      </c>
      <c r="E74" s="202">
        <v>0</v>
      </c>
      <c r="F74" s="202">
        <v>0</v>
      </c>
      <c r="G74" s="202">
        <v>11.03</v>
      </c>
      <c r="H74" s="202">
        <v>0</v>
      </c>
      <c r="I74" s="202">
        <v>17.54</v>
      </c>
      <c r="J74" s="202">
        <v>3.2</v>
      </c>
      <c r="K74" s="202">
        <v>1.78</v>
      </c>
      <c r="L74" s="202">
        <v>2.2400000000000002</v>
      </c>
      <c r="M74" s="202">
        <v>0</v>
      </c>
      <c r="N74" s="202">
        <v>1.04</v>
      </c>
      <c r="O74" s="202">
        <v>1.74</v>
      </c>
      <c r="P74" s="202">
        <v>2.35</v>
      </c>
      <c r="Q74" s="202">
        <v>0.17</v>
      </c>
      <c r="R74" s="202">
        <v>0.28999999999999998</v>
      </c>
      <c r="S74" s="202">
        <v>0.23</v>
      </c>
      <c r="T74" s="202">
        <v>0</v>
      </c>
      <c r="U74" s="202">
        <v>8.39</v>
      </c>
      <c r="V74" s="202">
        <v>0.18</v>
      </c>
      <c r="W74" s="202">
        <v>0.37</v>
      </c>
      <c r="X74" s="202">
        <v>1.29</v>
      </c>
      <c r="Y74" s="202">
        <v>0</v>
      </c>
      <c r="Z74" s="202">
        <v>2.4300000000000002</v>
      </c>
      <c r="AA74" s="202">
        <v>0</v>
      </c>
      <c r="AB74" s="202">
        <v>0</v>
      </c>
      <c r="AC74" s="202">
        <v>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6.43</v>
      </c>
      <c r="AJ74" s="202">
        <v>0</v>
      </c>
      <c r="AK74" s="202">
        <v>3.9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8.94</v>
      </c>
      <c r="D75" s="202">
        <v>0</v>
      </c>
      <c r="E75" s="202">
        <v>0</v>
      </c>
      <c r="F75" s="202">
        <v>0</v>
      </c>
      <c r="G75" s="202">
        <v>11.03</v>
      </c>
      <c r="H75" s="202">
        <v>0</v>
      </c>
      <c r="I75" s="202">
        <v>17.54</v>
      </c>
      <c r="J75" s="202">
        <v>3.2</v>
      </c>
      <c r="K75" s="202">
        <v>1.78</v>
      </c>
      <c r="L75" s="202">
        <v>2.2400000000000002</v>
      </c>
      <c r="M75" s="202">
        <v>0</v>
      </c>
      <c r="N75" s="202">
        <v>1.04</v>
      </c>
      <c r="O75" s="202">
        <v>1.74</v>
      </c>
      <c r="P75" s="202">
        <v>2.35</v>
      </c>
      <c r="Q75" s="202">
        <v>0.17</v>
      </c>
      <c r="R75" s="202">
        <v>0.28999999999999998</v>
      </c>
      <c r="S75" s="202">
        <v>0.23</v>
      </c>
      <c r="T75" s="202">
        <v>0</v>
      </c>
      <c r="U75" s="202">
        <v>8.39</v>
      </c>
      <c r="V75" s="202">
        <v>0.18</v>
      </c>
      <c r="W75" s="202">
        <v>0.37</v>
      </c>
      <c r="X75" s="202">
        <v>1.29</v>
      </c>
      <c r="Y75" s="202">
        <v>0</v>
      </c>
      <c r="Z75" s="202">
        <v>2.4300000000000002</v>
      </c>
      <c r="AA75" s="202">
        <v>0</v>
      </c>
      <c r="AB75" s="202">
        <v>0</v>
      </c>
      <c r="AC75" s="202">
        <v>6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6.43</v>
      </c>
      <c r="AJ75" s="202">
        <v>0</v>
      </c>
      <c r="AK75" s="202">
        <v>3.9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8.5299999999999994</v>
      </c>
      <c r="D76" s="202">
        <v>0</v>
      </c>
      <c r="E76" s="202">
        <v>0</v>
      </c>
      <c r="F76" s="202">
        <v>0</v>
      </c>
      <c r="G76" s="202">
        <v>11.03</v>
      </c>
      <c r="H76" s="202">
        <v>0</v>
      </c>
      <c r="I76" s="202">
        <v>17.54</v>
      </c>
      <c r="J76" s="202">
        <v>3.2</v>
      </c>
      <c r="K76" s="202">
        <v>1.78</v>
      </c>
      <c r="L76" s="202">
        <v>2.2400000000000002</v>
      </c>
      <c r="M76" s="202">
        <v>0</v>
      </c>
      <c r="N76" s="202">
        <v>1.04</v>
      </c>
      <c r="O76" s="202">
        <v>1.74</v>
      </c>
      <c r="P76" s="202">
        <v>2.35</v>
      </c>
      <c r="Q76" s="202">
        <v>0.17</v>
      </c>
      <c r="R76" s="202">
        <v>0.28999999999999998</v>
      </c>
      <c r="S76" s="202">
        <v>0.23</v>
      </c>
      <c r="T76" s="202">
        <v>0</v>
      </c>
      <c r="U76" s="202">
        <v>8.39</v>
      </c>
      <c r="V76" s="202">
        <v>0.18</v>
      </c>
      <c r="W76" s="202">
        <v>0.37</v>
      </c>
      <c r="X76" s="202">
        <v>1.29</v>
      </c>
      <c r="Y76" s="202">
        <v>0</v>
      </c>
      <c r="Z76" s="202">
        <v>2.4300000000000002</v>
      </c>
      <c r="AA76" s="202">
        <v>0</v>
      </c>
      <c r="AB76" s="202">
        <v>0</v>
      </c>
      <c r="AC76" s="202">
        <v>6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6.43</v>
      </c>
      <c r="AJ76" s="202">
        <v>0</v>
      </c>
      <c r="AK76" s="202">
        <v>3.9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</v>
      </c>
      <c r="D77" s="202">
        <v>0</v>
      </c>
      <c r="E77" s="202">
        <v>0</v>
      </c>
      <c r="F77" s="202">
        <v>0</v>
      </c>
      <c r="G77" s="202">
        <v>11.03</v>
      </c>
      <c r="H77" s="202">
        <v>0</v>
      </c>
      <c r="I77" s="202">
        <v>17.54</v>
      </c>
      <c r="J77" s="202">
        <v>3.2</v>
      </c>
      <c r="K77" s="202">
        <v>1.78</v>
      </c>
      <c r="L77" s="202">
        <v>2.2400000000000002</v>
      </c>
      <c r="M77" s="202">
        <v>0</v>
      </c>
      <c r="N77" s="202">
        <v>1.04</v>
      </c>
      <c r="O77" s="202">
        <v>1.74</v>
      </c>
      <c r="P77" s="202">
        <v>2.35</v>
      </c>
      <c r="Q77" s="202">
        <v>0.17</v>
      </c>
      <c r="R77" s="202">
        <v>0.28999999999999998</v>
      </c>
      <c r="S77" s="202">
        <v>0.23</v>
      </c>
      <c r="T77" s="202">
        <v>0</v>
      </c>
      <c r="U77" s="202">
        <v>8.39</v>
      </c>
      <c r="V77" s="202">
        <v>0.18</v>
      </c>
      <c r="W77" s="202">
        <v>0.37</v>
      </c>
      <c r="X77" s="202">
        <v>1.29</v>
      </c>
      <c r="Y77" s="202">
        <v>0</v>
      </c>
      <c r="Z77" s="202">
        <v>2.4300000000000002</v>
      </c>
      <c r="AA77" s="202">
        <v>0</v>
      </c>
      <c r="AB77" s="202">
        <v>0</v>
      </c>
      <c r="AC77" s="202">
        <v>6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6.43</v>
      </c>
      <c r="AJ77" s="202">
        <v>0</v>
      </c>
      <c r="AK77" s="202">
        <v>3.9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7.6</v>
      </c>
      <c r="D78" s="202">
        <v>0</v>
      </c>
      <c r="E78" s="202">
        <v>0</v>
      </c>
      <c r="F78" s="202">
        <v>0</v>
      </c>
      <c r="G78" s="202">
        <v>5.0999999999999996</v>
      </c>
      <c r="H78" s="202">
        <v>0</v>
      </c>
      <c r="I78" s="202">
        <v>17.54</v>
      </c>
      <c r="J78" s="202">
        <v>3.2</v>
      </c>
      <c r="K78" s="202">
        <v>1.78</v>
      </c>
      <c r="L78" s="202">
        <v>2.2400000000000002</v>
      </c>
      <c r="M78" s="202">
        <v>0</v>
      </c>
      <c r="N78" s="202">
        <v>1.04</v>
      </c>
      <c r="O78" s="202">
        <v>1.74</v>
      </c>
      <c r="P78" s="202">
        <v>2.35</v>
      </c>
      <c r="Q78" s="202">
        <v>0.17</v>
      </c>
      <c r="R78" s="202">
        <v>0.28999999999999998</v>
      </c>
      <c r="S78" s="202">
        <v>0.23</v>
      </c>
      <c r="T78" s="202">
        <v>0</v>
      </c>
      <c r="U78" s="202">
        <v>8.39</v>
      </c>
      <c r="V78" s="202">
        <v>0.18</v>
      </c>
      <c r="W78" s="202">
        <v>0.37</v>
      </c>
      <c r="X78" s="202">
        <v>1.29</v>
      </c>
      <c r="Y78" s="202">
        <v>0</v>
      </c>
      <c r="Z78" s="202">
        <v>2.4300000000000002</v>
      </c>
      <c r="AA78" s="202">
        <v>0</v>
      </c>
      <c r="AB78" s="202">
        <v>0</v>
      </c>
      <c r="AC78" s="202">
        <v>6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6.43</v>
      </c>
      <c r="AJ78" s="202">
        <v>0</v>
      </c>
      <c r="AK78" s="202">
        <v>3.9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6.54</v>
      </c>
      <c r="D79" s="202">
        <v>0</v>
      </c>
      <c r="E79" s="202">
        <v>0</v>
      </c>
      <c r="F79" s="202">
        <v>0</v>
      </c>
      <c r="G79" s="202">
        <v>5.52</v>
      </c>
      <c r="H79" s="202">
        <v>0</v>
      </c>
      <c r="I79" s="202">
        <v>17.54</v>
      </c>
      <c r="J79" s="202">
        <v>3.2</v>
      </c>
      <c r="K79" s="202">
        <v>1.78</v>
      </c>
      <c r="L79" s="202">
        <v>2.2400000000000002</v>
      </c>
      <c r="M79" s="202">
        <v>0</v>
      </c>
      <c r="N79" s="202">
        <v>1.04</v>
      </c>
      <c r="O79" s="202">
        <v>1.74</v>
      </c>
      <c r="P79" s="202">
        <v>2.35</v>
      </c>
      <c r="Q79" s="202">
        <v>0.17</v>
      </c>
      <c r="R79" s="202">
        <v>0.28999999999999998</v>
      </c>
      <c r="S79" s="202">
        <v>0.23</v>
      </c>
      <c r="T79" s="202">
        <v>0</v>
      </c>
      <c r="U79" s="202">
        <v>8.39</v>
      </c>
      <c r="V79" s="202">
        <v>0.18</v>
      </c>
      <c r="W79" s="202">
        <v>0.37</v>
      </c>
      <c r="X79" s="202">
        <v>1.29</v>
      </c>
      <c r="Y79" s="202">
        <v>0</v>
      </c>
      <c r="Z79" s="202">
        <v>2.4300000000000002</v>
      </c>
      <c r="AA79" s="202">
        <v>0</v>
      </c>
      <c r="AB79" s="202">
        <v>0</v>
      </c>
      <c r="AC79" s="202">
        <v>6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6.43</v>
      </c>
      <c r="AJ79" s="202">
        <v>0</v>
      </c>
      <c r="AK79" s="202">
        <v>3.9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6.54</v>
      </c>
      <c r="D80" s="202">
        <v>0</v>
      </c>
      <c r="E80" s="202">
        <v>0</v>
      </c>
      <c r="F80" s="202">
        <v>0</v>
      </c>
      <c r="G80" s="202">
        <v>5.52</v>
      </c>
      <c r="H80" s="202">
        <v>0</v>
      </c>
      <c r="I80" s="202">
        <v>17.54</v>
      </c>
      <c r="J80" s="202">
        <v>3.2</v>
      </c>
      <c r="K80" s="202">
        <v>1.78</v>
      </c>
      <c r="L80" s="202">
        <v>2.2400000000000002</v>
      </c>
      <c r="M80" s="202">
        <v>0</v>
      </c>
      <c r="N80" s="202">
        <v>1.04</v>
      </c>
      <c r="O80" s="202">
        <v>1.74</v>
      </c>
      <c r="P80" s="202">
        <v>2.35</v>
      </c>
      <c r="Q80" s="202">
        <v>0.17</v>
      </c>
      <c r="R80" s="202">
        <v>0.28999999999999998</v>
      </c>
      <c r="S80" s="202">
        <v>0.23</v>
      </c>
      <c r="T80" s="202">
        <v>0</v>
      </c>
      <c r="U80" s="202">
        <v>8.39</v>
      </c>
      <c r="V80" s="202">
        <v>0.18</v>
      </c>
      <c r="W80" s="202">
        <v>0.37</v>
      </c>
      <c r="X80" s="202">
        <v>1.29</v>
      </c>
      <c r="Y80" s="202">
        <v>0</v>
      </c>
      <c r="Z80" s="202">
        <v>2.4300000000000002</v>
      </c>
      <c r="AA80" s="202">
        <v>0</v>
      </c>
      <c r="AB80" s="202">
        <v>0</v>
      </c>
      <c r="AC80" s="202">
        <v>6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6.43</v>
      </c>
      <c r="AJ80" s="202">
        <v>0</v>
      </c>
      <c r="AK80" s="202">
        <v>3.9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6.54</v>
      </c>
      <c r="D81" s="202">
        <v>0</v>
      </c>
      <c r="E81" s="202">
        <v>0</v>
      </c>
      <c r="F81" s="202">
        <v>0</v>
      </c>
      <c r="G81" s="202">
        <v>5.52</v>
      </c>
      <c r="H81" s="202">
        <v>0</v>
      </c>
      <c r="I81" s="202">
        <v>17.54</v>
      </c>
      <c r="J81" s="202">
        <v>3.2</v>
      </c>
      <c r="K81" s="202">
        <v>1.78</v>
      </c>
      <c r="L81" s="202">
        <v>2.2400000000000002</v>
      </c>
      <c r="M81" s="202">
        <v>0</v>
      </c>
      <c r="N81" s="202">
        <v>1.04</v>
      </c>
      <c r="O81" s="202">
        <v>1.74</v>
      </c>
      <c r="P81" s="202">
        <v>2.35</v>
      </c>
      <c r="Q81" s="202">
        <v>0.17</v>
      </c>
      <c r="R81" s="202">
        <v>0.28999999999999998</v>
      </c>
      <c r="S81" s="202">
        <v>0.23</v>
      </c>
      <c r="T81" s="202">
        <v>0</v>
      </c>
      <c r="U81" s="202">
        <v>8.39</v>
      </c>
      <c r="V81" s="202">
        <v>0.18</v>
      </c>
      <c r="W81" s="202">
        <v>0.37</v>
      </c>
      <c r="X81" s="202">
        <v>1.29</v>
      </c>
      <c r="Y81" s="202">
        <v>0</v>
      </c>
      <c r="Z81" s="202">
        <v>2.4300000000000002</v>
      </c>
      <c r="AA81" s="202">
        <v>0</v>
      </c>
      <c r="AB81" s="202">
        <v>0</v>
      </c>
      <c r="AC81" s="202">
        <v>6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6.43</v>
      </c>
      <c r="AJ81" s="202">
        <v>0</v>
      </c>
      <c r="AK81" s="202">
        <v>3.9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6.54</v>
      </c>
      <c r="D82" s="202">
        <v>0</v>
      </c>
      <c r="E82" s="202">
        <v>0</v>
      </c>
      <c r="F82" s="202">
        <v>0</v>
      </c>
      <c r="G82" s="202">
        <v>5.52</v>
      </c>
      <c r="H82" s="202">
        <v>0</v>
      </c>
      <c r="I82" s="202">
        <v>17.54</v>
      </c>
      <c r="J82" s="202">
        <v>3.2</v>
      </c>
      <c r="K82" s="202">
        <v>1.78</v>
      </c>
      <c r="L82" s="202">
        <v>2.2400000000000002</v>
      </c>
      <c r="M82" s="202">
        <v>0</v>
      </c>
      <c r="N82" s="202">
        <v>1.04</v>
      </c>
      <c r="O82" s="202">
        <v>1.74</v>
      </c>
      <c r="P82" s="202">
        <v>2.35</v>
      </c>
      <c r="Q82" s="202">
        <v>0.17</v>
      </c>
      <c r="R82" s="202">
        <v>0.28999999999999998</v>
      </c>
      <c r="S82" s="202">
        <v>0.23</v>
      </c>
      <c r="T82" s="202">
        <v>0</v>
      </c>
      <c r="U82" s="202">
        <v>8.39</v>
      </c>
      <c r="V82" s="202">
        <v>0.18</v>
      </c>
      <c r="W82" s="202">
        <v>0.37</v>
      </c>
      <c r="X82" s="202">
        <v>1.29</v>
      </c>
      <c r="Y82" s="202">
        <v>0</v>
      </c>
      <c r="Z82" s="202">
        <v>2.4300000000000002</v>
      </c>
      <c r="AA82" s="202">
        <v>0</v>
      </c>
      <c r="AB82" s="202">
        <v>0</v>
      </c>
      <c r="AC82" s="202">
        <v>6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6.43</v>
      </c>
      <c r="AJ82" s="202">
        <v>0</v>
      </c>
      <c r="AK82" s="202">
        <v>3.9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6.54</v>
      </c>
      <c r="D83" s="202">
        <v>0</v>
      </c>
      <c r="E83" s="202">
        <v>0</v>
      </c>
      <c r="F83" s="202">
        <v>0</v>
      </c>
      <c r="G83" s="202">
        <v>5.52</v>
      </c>
      <c r="H83" s="202">
        <v>0</v>
      </c>
      <c r="I83" s="202">
        <v>17.54</v>
      </c>
      <c r="J83" s="202">
        <v>3.2</v>
      </c>
      <c r="K83" s="202">
        <v>1.78</v>
      </c>
      <c r="L83" s="202">
        <v>2.2400000000000002</v>
      </c>
      <c r="M83" s="202">
        <v>0</v>
      </c>
      <c r="N83" s="202">
        <v>1.04</v>
      </c>
      <c r="O83" s="202">
        <v>1.74</v>
      </c>
      <c r="P83" s="202">
        <v>2.35</v>
      </c>
      <c r="Q83" s="202">
        <v>0.17</v>
      </c>
      <c r="R83" s="202">
        <v>0.28999999999999998</v>
      </c>
      <c r="S83" s="202">
        <v>0.23</v>
      </c>
      <c r="T83" s="202">
        <v>0</v>
      </c>
      <c r="U83" s="202">
        <v>8.39</v>
      </c>
      <c r="V83" s="202">
        <v>0.18</v>
      </c>
      <c r="W83" s="202">
        <v>0.37</v>
      </c>
      <c r="X83" s="202">
        <v>1.29</v>
      </c>
      <c r="Y83" s="202">
        <v>0</v>
      </c>
      <c r="Z83" s="202">
        <v>2.4300000000000002</v>
      </c>
      <c r="AA83" s="202">
        <v>0</v>
      </c>
      <c r="AB83" s="202">
        <v>0</v>
      </c>
      <c r="AC83" s="202">
        <v>6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9.73</v>
      </c>
      <c r="AJ83" s="202">
        <v>0</v>
      </c>
      <c r="AK83" s="202">
        <v>3.9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6.54</v>
      </c>
      <c r="D84" s="202">
        <v>0</v>
      </c>
      <c r="E84" s="202">
        <v>0</v>
      </c>
      <c r="F84" s="202">
        <v>0</v>
      </c>
      <c r="G84" s="202">
        <v>5.52</v>
      </c>
      <c r="H84" s="202">
        <v>0</v>
      </c>
      <c r="I84" s="202">
        <v>17.54</v>
      </c>
      <c r="J84" s="202">
        <v>3.2</v>
      </c>
      <c r="K84" s="202">
        <v>1.78</v>
      </c>
      <c r="L84" s="202">
        <v>2.2400000000000002</v>
      </c>
      <c r="M84" s="202">
        <v>0</v>
      </c>
      <c r="N84" s="202">
        <v>1.04</v>
      </c>
      <c r="O84" s="202">
        <v>1.74</v>
      </c>
      <c r="P84" s="202">
        <v>2.35</v>
      </c>
      <c r="Q84" s="202">
        <v>0.17</v>
      </c>
      <c r="R84" s="202">
        <v>0.28999999999999998</v>
      </c>
      <c r="S84" s="202">
        <v>0.23</v>
      </c>
      <c r="T84" s="202">
        <v>0</v>
      </c>
      <c r="U84" s="202">
        <v>8.39</v>
      </c>
      <c r="V84" s="202">
        <v>0.18</v>
      </c>
      <c r="W84" s="202">
        <v>0.37</v>
      </c>
      <c r="X84" s="202">
        <v>1.29</v>
      </c>
      <c r="Y84" s="202">
        <v>0</v>
      </c>
      <c r="Z84" s="202">
        <v>2.4300000000000002</v>
      </c>
      <c r="AA84" s="202">
        <v>0</v>
      </c>
      <c r="AB84" s="202">
        <v>0</v>
      </c>
      <c r="AC84" s="202">
        <v>6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9.73</v>
      </c>
      <c r="AJ84" s="202">
        <v>0</v>
      </c>
      <c r="AK84" s="202">
        <v>3.9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6.54</v>
      </c>
      <c r="D85" s="202">
        <v>0</v>
      </c>
      <c r="E85" s="202">
        <v>0</v>
      </c>
      <c r="F85" s="202">
        <v>0</v>
      </c>
      <c r="G85" s="202">
        <v>5.52</v>
      </c>
      <c r="H85" s="202">
        <v>0</v>
      </c>
      <c r="I85" s="202">
        <v>17.54</v>
      </c>
      <c r="J85" s="202">
        <v>3.2</v>
      </c>
      <c r="K85" s="202">
        <v>1.78</v>
      </c>
      <c r="L85" s="202">
        <v>2.2400000000000002</v>
      </c>
      <c r="M85" s="202">
        <v>0</v>
      </c>
      <c r="N85" s="202">
        <v>1.04</v>
      </c>
      <c r="O85" s="202">
        <v>1.74</v>
      </c>
      <c r="P85" s="202">
        <v>2.35</v>
      </c>
      <c r="Q85" s="202">
        <v>0.17</v>
      </c>
      <c r="R85" s="202">
        <v>0.28999999999999998</v>
      </c>
      <c r="S85" s="202">
        <v>0.23</v>
      </c>
      <c r="T85" s="202">
        <v>0</v>
      </c>
      <c r="U85" s="202">
        <v>8.39</v>
      </c>
      <c r="V85" s="202">
        <v>0.18</v>
      </c>
      <c r="W85" s="202">
        <v>0.37</v>
      </c>
      <c r="X85" s="202">
        <v>1.29</v>
      </c>
      <c r="Y85" s="202">
        <v>0</v>
      </c>
      <c r="Z85" s="202">
        <v>2.4300000000000002</v>
      </c>
      <c r="AA85" s="202">
        <v>0</v>
      </c>
      <c r="AB85" s="202">
        <v>0</v>
      </c>
      <c r="AC85" s="202">
        <v>6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9.73</v>
      </c>
      <c r="AJ85" s="202">
        <v>0</v>
      </c>
      <c r="AK85" s="202">
        <v>3.9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6.54</v>
      </c>
      <c r="D86" s="202">
        <v>0</v>
      </c>
      <c r="E86" s="202">
        <v>0</v>
      </c>
      <c r="F86" s="202">
        <v>0</v>
      </c>
      <c r="G86" s="202">
        <v>5.52</v>
      </c>
      <c r="H86" s="202">
        <v>0</v>
      </c>
      <c r="I86" s="202">
        <v>17.54</v>
      </c>
      <c r="J86" s="202">
        <v>3.2</v>
      </c>
      <c r="K86" s="202">
        <v>1.78</v>
      </c>
      <c r="L86" s="202">
        <v>2.2400000000000002</v>
      </c>
      <c r="M86" s="202">
        <v>0</v>
      </c>
      <c r="N86" s="202">
        <v>1.04</v>
      </c>
      <c r="O86" s="202">
        <v>1.74</v>
      </c>
      <c r="P86" s="202">
        <v>2.35</v>
      </c>
      <c r="Q86" s="202">
        <v>0.17</v>
      </c>
      <c r="R86" s="202">
        <v>0.28999999999999998</v>
      </c>
      <c r="S86" s="202">
        <v>0.23</v>
      </c>
      <c r="T86" s="202">
        <v>0</v>
      </c>
      <c r="U86" s="202">
        <v>8.39</v>
      </c>
      <c r="V86" s="202">
        <v>0.18</v>
      </c>
      <c r="W86" s="202">
        <v>0.37</v>
      </c>
      <c r="X86" s="202">
        <v>1.29</v>
      </c>
      <c r="Y86" s="202">
        <v>0</v>
      </c>
      <c r="Z86" s="202">
        <v>2.4300000000000002</v>
      </c>
      <c r="AA86" s="202">
        <v>0</v>
      </c>
      <c r="AB86" s="202">
        <v>0</v>
      </c>
      <c r="AC86" s="202">
        <v>6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9.73</v>
      </c>
      <c r="AJ86" s="202">
        <v>0</v>
      </c>
      <c r="AK86" s="202">
        <v>3.9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6.54</v>
      </c>
      <c r="D87" s="202">
        <v>0</v>
      </c>
      <c r="E87" s="202">
        <v>0</v>
      </c>
      <c r="F87" s="202">
        <v>0</v>
      </c>
      <c r="G87" s="202">
        <v>5.52</v>
      </c>
      <c r="H87" s="202">
        <v>0</v>
      </c>
      <c r="I87" s="202">
        <v>17.54</v>
      </c>
      <c r="J87" s="202">
        <v>3.2</v>
      </c>
      <c r="K87" s="202">
        <v>1.78</v>
      </c>
      <c r="L87" s="202">
        <v>2.2400000000000002</v>
      </c>
      <c r="M87" s="202">
        <v>0</v>
      </c>
      <c r="N87" s="202">
        <v>1.04</v>
      </c>
      <c r="O87" s="202">
        <v>1.74</v>
      </c>
      <c r="P87" s="202">
        <v>2.35</v>
      </c>
      <c r="Q87" s="202">
        <v>0.17</v>
      </c>
      <c r="R87" s="202">
        <v>0.28999999999999998</v>
      </c>
      <c r="S87" s="202">
        <v>0.23</v>
      </c>
      <c r="T87" s="202">
        <v>0</v>
      </c>
      <c r="U87" s="202">
        <v>8.39</v>
      </c>
      <c r="V87" s="202">
        <v>0.18</v>
      </c>
      <c r="W87" s="202">
        <v>0.37</v>
      </c>
      <c r="X87" s="202">
        <v>1.29</v>
      </c>
      <c r="Y87" s="202">
        <v>0</v>
      </c>
      <c r="Z87" s="202">
        <v>2.4300000000000002</v>
      </c>
      <c r="AA87" s="202">
        <v>0</v>
      </c>
      <c r="AB87" s="202">
        <v>0</v>
      </c>
      <c r="AC87" s="202">
        <v>5.6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9.73</v>
      </c>
      <c r="AJ87" s="202">
        <v>0</v>
      </c>
      <c r="AK87" s="202">
        <v>3.9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6.54</v>
      </c>
      <c r="D88" s="202">
        <v>0</v>
      </c>
      <c r="E88" s="202">
        <v>0</v>
      </c>
      <c r="F88" s="202">
        <v>0</v>
      </c>
      <c r="G88" s="202">
        <v>5.52</v>
      </c>
      <c r="H88" s="202">
        <v>0</v>
      </c>
      <c r="I88" s="202">
        <v>17.54</v>
      </c>
      <c r="J88" s="202">
        <v>3.2</v>
      </c>
      <c r="K88" s="202">
        <v>1.78</v>
      </c>
      <c r="L88" s="202">
        <v>2.2400000000000002</v>
      </c>
      <c r="M88" s="202">
        <v>0</v>
      </c>
      <c r="N88" s="202">
        <v>1.04</v>
      </c>
      <c r="O88" s="202">
        <v>1.74</v>
      </c>
      <c r="P88" s="202">
        <v>2.35</v>
      </c>
      <c r="Q88" s="202">
        <v>0.17</v>
      </c>
      <c r="R88" s="202">
        <v>0.28999999999999998</v>
      </c>
      <c r="S88" s="202">
        <v>0.23</v>
      </c>
      <c r="T88" s="202">
        <v>0</v>
      </c>
      <c r="U88" s="202">
        <v>8.39</v>
      </c>
      <c r="V88" s="202">
        <v>0.18</v>
      </c>
      <c r="W88" s="202">
        <v>0.37</v>
      </c>
      <c r="X88" s="202">
        <v>1.29</v>
      </c>
      <c r="Y88" s="202">
        <v>0</v>
      </c>
      <c r="Z88" s="202">
        <v>2.4300000000000002</v>
      </c>
      <c r="AA88" s="202">
        <v>0</v>
      </c>
      <c r="AB88" s="202">
        <v>0</v>
      </c>
      <c r="AC88" s="202">
        <v>5.6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9.73</v>
      </c>
      <c r="AJ88" s="202">
        <v>0</v>
      </c>
      <c r="AK88" s="202">
        <v>3.9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6.54</v>
      </c>
      <c r="D89" s="202">
        <v>0</v>
      </c>
      <c r="E89" s="202">
        <v>0</v>
      </c>
      <c r="F89" s="202">
        <v>0</v>
      </c>
      <c r="G89" s="202">
        <v>5.52</v>
      </c>
      <c r="H89" s="202">
        <v>0</v>
      </c>
      <c r="I89" s="202">
        <v>17.54</v>
      </c>
      <c r="J89" s="202">
        <v>3.2</v>
      </c>
      <c r="K89" s="202">
        <v>1.78</v>
      </c>
      <c r="L89" s="202">
        <v>2.2400000000000002</v>
      </c>
      <c r="M89" s="202">
        <v>0</v>
      </c>
      <c r="N89" s="202">
        <v>1.04</v>
      </c>
      <c r="O89" s="202">
        <v>1.74</v>
      </c>
      <c r="P89" s="202">
        <v>2.35</v>
      </c>
      <c r="Q89" s="202">
        <v>0.17</v>
      </c>
      <c r="R89" s="202">
        <v>0.28999999999999998</v>
      </c>
      <c r="S89" s="202">
        <v>0.23</v>
      </c>
      <c r="T89" s="202">
        <v>0</v>
      </c>
      <c r="U89" s="202">
        <v>8.39</v>
      </c>
      <c r="V89" s="202">
        <v>0.18</v>
      </c>
      <c r="W89" s="202">
        <v>0.37</v>
      </c>
      <c r="X89" s="202">
        <v>1.29</v>
      </c>
      <c r="Y89" s="202">
        <v>0</v>
      </c>
      <c r="Z89" s="202">
        <v>2.4300000000000002</v>
      </c>
      <c r="AA89" s="202">
        <v>0</v>
      </c>
      <c r="AB89" s="202">
        <v>0</v>
      </c>
      <c r="AC89" s="202">
        <v>5.6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9.73</v>
      </c>
      <c r="AJ89" s="202">
        <v>0</v>
      </c>
      <c r="AK89" s="202">
        <v>3.9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6.54</v>
      </c>
      <c r="D90" s="202">
        <v>0</v>
      </c>
      <c r="E90" s="202">
        <v>0</v>
      </c>
      <c r="F90" s="202">
        <v>0</v>
      </c>
      <c r="G90" s="202">
        <v>5.52</v>
      </c>
      <c r="H90" s="202">
        <v>0</v>
      </c>
      <c r="I90" s="202">
        <v>17.54</v>
      </c>
      <c r="J90" s="202">
        <v>3.2</v>
      </c>
      <c r="K90" s="202">
        <v>1.78</v>
      </c>
      <c r="L90" s="202">
        <v>2.2400000000000002</v>
      </c>
      <c r="M90" s="202">
        <v>0</v>
      </c>
      <c r="N90" s="202">
        <v>1.04</v>
      </c>
      <c r="O90" s="202">
        <v>1.74</v>
      </c>
      <c r="P90" s="202">
        <v>2.35</v>
      </c>
      <c r="Q90" s="202">
        <v>0.17</v>
      </c>
      <c r="R90" s="202">
        <v>0.28999999999999998</v>
      </c>
      <c r="S90" s="202">
        <v>0.23</v>
      </c>
      <c r="T90" s="202">
        <v>0</v>
      </c>
      <c r="U90" s="202">
        <v>8.39</v>
      </c>
      <c r="V90" s="202">
        <v>0.18</v>
      </c>
      <c r="W90" s="202">
        <v>0.37</v>
      </c>
      <c r="X90" s="202">
        <v>1.29</v>
      </c>
      <c r="Y90" s="202">
        <v>0</v>
      </c>
      <c r="Z90" s="202">
        <v>2.4300000000000002</v>
      </c>
      <c r="AA90" s="202">
        <v>0</v>
      </c>
      <c r="AB90" s="202">
        <v>0</v>
      </c>
      <c r="AC90" s="202">
        <v>5.6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9.73</v>
      </c>
      <c r="AJ90" s="202">
        <v>0</v>
      </c>
      <c r="AK90" s="202">
        <v>3.9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6.54</v>
      </c>
      <c r="D91" s="202">
        <v>4</v>
      </c>
      <c r="E91" s="202">
        <v>0</v>
      </c>
      <c r="F91" s="202">
        <v>0</v>
      </c>
      <c r="G91" s="202">
        <v>5.52</v>
      </c>
      <c r="H91" s="202">
        <v>0</v>
      </c>
      <c r="I91" s="202">
        <v>17.54</v>
      </c>
      <c r="J91" s="202">
        <v>3.2</v>
      </c>
      <c r="K91" s="202">
        <v>1.78</v>
      </c>
      <c r="L91" s="202">
        <v>2.2400000000000002</v>
      </c>
      <c r="M91" s="202">
        <v>0</v>
      </c>
      <c r="N91" s="202">
        <v>1.04</v>
      </c>
      <c r="O91" s="202">
        <v>1.74</v>
      </c>
      <c r="P91" s="202">
        <v>2.35</v>
      </c>
      <c r="Q91" s="202">
        <v>0.17</v>
      </c>
      <c r="R91" s="202">
        <v>0.28999999999999998</v>
      </c>
      <c r="S91" s="202">
        <v>0.23</v>
      </c>
      <c r="T91" s="202">
        <v>0</v>
      </c>
      <c r="U91" s="202">
        <v>8.39</v>
      </c>
      <c r="V91" s="202">
        <v>0.18</v>
      </c>
      <c r="W91" s="202">
        <v>0.38</v>
      </c>
      <c r="X91" s="202">
        <v>1.29</v>
      </c>
      <c r="Y91" s="202">
        <v>0</v>
      </c>
      <c r="Z91" s="202">
        <v>2.4300000000000002</v>
      </c>
      <c r="AA91" s="202">
        <v>0</v>
      </c>
      <c r="AB91" s="202">
        <v>0</v>
      </c>
      <c r="AC91" s="202">
        <v>5.6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9.73</v>
      </c>
      <c r="AJ91" s="202">
        <v>0</v>
      </c>
      <c r="AK91" s="202">
        <v>3.12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6.54</v>
      </c>
      <c r="D92" s="202">
        <v>4</v>
      </c>
      <c r="E92" s="202">
        <v>0</v>
      </c>
      <c r="F92" s="202">
        <v>0</v>
      </c>
      <c r="G92" s="202">
        <v>5.52</v>
      </c>
      <c r="H92" s="202">
        <v>0</v>
      </c>
      <c r="I92" s="202">
        <v>17.54</v>
      </c>
      <c r="J92" s="202">
        <v>3.2</v>
      </c>
      <c r="K92" s="202">
        <v>1.78</v>
      </c>
      <c r="L92" s="202">
        <v>2.2400000000000002</v>
      </c>
      <c r="M92" s="202">
        <v>0</v>
      </c>
      <c r="N92" s="202">
        <v>1.04</v>
      </c>
      <c r="O92" s="202">
        <v>1.74</v>
      </c>
      <c r="P92" s="202">
        <v>2.35</v>
      </c>
      <c r="Q92" s="202">
        <v>0.17</v>
      </c>
      <c r="R92" s="202">
        <v>0.28999999999999998</v>
      </c>
      <c r="S92" s="202">
        <v>0.23</v>
      </c>
      <c r="T92" s="202">
        <v>0</v>
      </c>
      <c r="U92" s="202">
        <v>8.39</v>
      </c>
      <c r="V92" s="202">
        <v>0.18</v>
      </c>
      <c r="W92" s="202">
        <v>0.38</v>
      </c>
      <c r="X92" s="202">
        <v>1.29</v>
      </c>
      <c r="Y92" s="202">
        <v>0</v>
      </c>
      <c r="Z92" s="202">
        <v>2.4300000000000002</v>
      </c>
      <c r="AA92" s="202">
        <v>0</v>
      </c>
      <c r="AB92" s="202">
        <v>0</v>
      </c>
      <c r="AC92" s="202">
        <v>5.6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9.73</v>
      </c>
      <c r="AJ92" s="202">
        <v>0</v>
      </c>
      <c r="AK92" s="202">
        <v>3.12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6.54</v>
      </c>
      <c r="D93" s="202">
        <v>4</v>
      </c>
      <c r="E93" s="202">
        <v>0</v>
      </c>
      <c r="F93" s="202">
        <v>0</v>
      </c>
      <c r="G93" s="202">
        <v>5.52</v>
      </c>
      <c r="H93" s="202">
        <v>0</v>
      </c>
      <c r="I93" s="202">
        <v>17.54</v>
      </c>
      <c r="J93" s="202">
        <v>3.2</v>
      </c>
      <c r="K93" s="202">
        <v>1.78</v>
      </c>
      <c r="L93" s="202">
        <v>2.2400000000000002</v>
      </c>
      <c r="M93" s="202">
        <v>0</v>
      </c>
      <c r="N93" s="202">
        <v>1.04</v>
      </c>
      <c r="O93" s="202">
        <v>1.74</v>
      </c>
      <c r="P93" s="202">
        <v>2.35</v>
      </c>
      <c r="Q93" s="202">
        <v>0.31</v>
      </c>
      <c r="R93" s="202">
        <v>0.28999999999999998</v>
      </c>
      <c r="S93" s="202">
        <v>0.23</v>
      </c>
      <c r="T93" s="202">
        <v>0</v>
      </c>
      <c r="U93" s="202">
        <v>8.39</v>
      </c>
      <c r="V93" s="202">
        <v>0.18</v>
      </c>
      <c r="W93" s="202">
        <v>0.38</v>
      </c>
      <c r="X93" s="202">
        <v>1.29</v>
      </c>
      <c r="Y93" s="202">
        <v>0</v>
      </c>
      <c r="Z93" s="202">
        <v>2.4300000000000002</v>
      </c>
      <c r="AA93" s="202">
        <v>0</v>
      </c>
      <c r="AB93" s="202">
        <v>0</v>
      </c>
      <c r="AC93" s="202">
        <v>5.6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9.73</v>
      </c>
      <c r="AJ93" s="202">
        <v>0</v>
      </c>
      <c r="AK93" s="202">
        <v>3.12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6.54</v>
      </c>
      <c r="D94" s="202">
        <v>4</v>
      </c>
      <c r="E94" s="202">
        <v>0</v>
      </c>
      <c r="F94" s="202">
        <v>0</v>
      </c>
      <c r="G94" s="202">
        <v>5.52</v>
      </c>
      <c r="H94" s="202">
        <v>0</v>
      </c>
      <c r="I94" s="202">
        <v>17.54</v>
      </c>
      <c r="J94" s="202">
        <v>3.2</v>
      </c>
      <c r="K94" s="202">
        <v>1.78</v>
      </c>
      <c r="L94" s="202">
        <v>2.2400000000000002</v>
      </c>
      <c r="M94" s="202">
        <v>0</v>
      </c>
      <c r="N94" s="202">
        <v>1.04</v>
      </c>
      <c r="O94" s="202">
        <v>1.74</v>
      </c>
      <c r="P94" s="202">
        <v>2.35</v>
      </c>
      <c r="Q94" s="202">
        <v>0.31</v>
      </c>
      <c r="R94" s="202">
        <v>0.28999999999999998</v>
      </c>
      <c r="S94" s="202">
        <v>0.23</v>
      </c>
      <c r="T94" s="202">
        <v>0</v>
      </c>
      <c r="U94" s="202">
        <v>8.39</v>
      </c>
      <c r="V94" s="202">
        <v>0.18</v>
      </c>
      <c r="W94" s="202">
        <v>0.38</v>
      </c>
      <c r="X94" s="202">
        <v>1.29</v>
      </c>
      <c r="Y94" s="202">
        <v>0</v>
      </c>
      <c r="Z94" s="202">
        <v>2.4300000000000002</v>
      </c>
      <c r="AA94" s="202">
        <v>0</v>
      </c>
      <c r="AB94" s="202">
        <v>0</v>
      </c>
      <c r="AC94" s="202">
        <v>5.6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9.73</v>
      </c>
      <c r="AJ94" s="202">
        <v>0</v>
      </c>
      <c r="AK94" s="202">
        <v>3.12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6.54</v>
      </c>
      <c r="D95" s="202">
        <v>4</v>
      </c>
      <c r="E95" s="202">
        <v>0</v>
      </c>
      <c r="F95" s="202">
        <v>0</v>
      </c>
      <c r="G95" s="202">
        <v>5.52</v>
      </c>
      <c r="H95" s="202">
        <v>0</v>
      </c>
      <c r="I95" s="202">
        <v>17.54</v>
      </c>
      <c r="J95" s="202">
        <v>3.2</v>
      </c>
      <c r="K95" s="202">
        <v>1.78</v>
      </c>
      <c r="L95" s="202">
        <v>2.2400000000000002</v>
      </c>
      <c r="M95" s="202">
        <v>0</v>
      </c>
      <c r="N95" s="202">
        <v>1.04</v>
      </c>
      <c r="O95" s="202">
        <v>1.74</v>
      </c>
      <c r="P95" s="202">
        <v>2.35</v>
      </c>
      <c r="Q95" s="202">
        <v>0.31</v>
      </c>
      <c r="R95" s="202">
        <v>0.28999999999999998</v>
      </c>
      <c r="S95" s="202">
        <v>0.23</v>
      </c>
      <c r="T95" s="202">
        <v>0</v>
      </c>
      <c r="U95" s="202">
        <v>8.39</v>
      </c>
      <c r="V95" s="202">
        <v>0.18</v>
      </c>
      <c r="W95" s="202">
        <v>0.38</v>
      </c>
      <c r="X95" s="202">
        <v>1.29</v>
      </c>
      <c r="Y95" s="202">
        <v>0</v>
      </c>
      <c r="Z95" s="202">
        <v>2.4300000000000002</v>
      </c>
      <c r="AA95" s="202">
        <v>0</v>
      </c>
      <c r="AB95" s="202">
        <v>0</v>
      </c>
      <c r="AC95" s="202">
        <v>5.6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9.73</v>
      </c>
      <c r="AJ95" s="202">
        <v>0</v>
      </c>
      <c r="AK95" s="202">
        <v>3.12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7.6</v>
      </c>
      <c r="D96" s="202">
        <v>2.93</v>
      </c>
      <c r="E96" s="202">
        <v>0</v>
      </c>
      <c r="F96" s="202">
        <v>0</v>
      </c>
      <c r="G96" s="202">
        <v>4.41</v>
      </c>
      <c r="H96" s="202">
        <v>0</v>
      </c>
      <c r="I96" s="202">
        <v>17.54</v>
      </c>
      <c r="J96" s="202">
        <v>3.2</v>
      </c>
      <c r="K96" s="202">
        <v>1.78</v>
      </c>
      <c r="L96" s="202">
        <v>2.2400000000000002</v>
      </c>
      <c r="M96" s="202">
        <v>0</v>
      </c>
      <c r="N96" s="202">
        <v>1.04</v>
      </c>
      <c r="O96" s="202">
        <v>1.74</v>
      </c>
      <c r="P96" s="202">
        <v>2.35</v>
      </c>
      <c r="Q96" s="202">
        <v>0.31</v>
      </c>
      <c r="R96" s="202">
        <v>0.28999999999999998</v>
      </c>
      <c r="S96" s="202">
        <v>0.23</v>
      </c>
      <c r="T96" s="202">
        <v>0</v>
      </c>
      <c r="U96" s="202">
        <v>8.39</v>
      </c>
      <c r="V96" s="202">
        <v>0.18</v>
      </c>
      <c r="W96" s="202">
        <v>0.38</v>
      </c>
      <c r="X96" s="202">
        <v>1.29</v>
      </c>
      <c r="Y96" s="202">
        <v>0</v>
      </c>
      <c r="Z96" s="202">
        <v>2.4300000000000002</v>
      </c>
      <c r="AA96" s="202">
        <v>0</v>
      </c>
      <c r="AB96" s="202">
        <v>0</v>
      </c>
      <c r="AC96" s="202">
        <v>5.6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9.73</v>
      </c>
      <c r="AJ96" s="202">
        <v>0</v>
      </c>
      <c r="AK96" s="202">
        <v>3.12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8.4</v>
      </c>
      <c r="D97" s="202">
        <v>2.13</v>
      </c>
      <c r="E97" s="202">
        <v>0</v>
      </c>
      <c r="F97" s="202">
        <v>0</v>
      </c>
      <c r="G97" s="202">
        <v>2.76</v>
      </c>
      <c r="H97" s="202">
        <v>0</v>
      </c>
      <c r="I97" s="202">
        <v>17.54</v>
      </c>
      <c r="J97" s="202">
        <v>3.2</v>
      </c>
      <c r="K97" s="202">
        <v>1.78</v>
      </c>
      <c r="L97" s="202">
        <v>2.2400000000000002</v>
      </c>
      <c r="M97" s="202">
        <v>0</v>
      </c>
      <c r="N97" s="202">
        <v>1.04</v>
      </c>
      <c r="O97" s="202">
        <v>1.74</v>
      </c>
      <c r="P97" s="202">
        <v>2.35</v>
      </c>
      <c r="Q97" s="202">
        <v>0.46</v>
      </c>
      <c r="R97" s="202">
        <v>0.28999999999999998</v>
      </c>
      <c r="S97" s="202">
        <v>0.23</v>
      </c>
      <c r="T97" s="202">
        <v>0</v>
      </c>
      <c r="U97" s="202">
        <v>8.39</v>
      </c>
      <c r="V97" s="202">
        <v>0.18</v>
      </c>
      <c r="W97" s="202">
        <v>0.38</v>
      </c>
      <c r="X97" s="202">
        <v>1.29</v>
      </c>
      <c r="Y97" s="202">
        <v>0</v>
      </c>
      <c r="Z97" s="202">
        <v>2.4300000000000002</v>
      </c>
      <c r="AA97" s="202">
        <v>0</v>
      </c>
      <c r="AB97" s="202">
        <v>0</v>
      </c>
      <c r="AC97" s="202">
        <v>5.6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9.73</v>
      </c>
      <c r="AJ97" s="202">
        <v>0</v>
      </c>
      <c r="AK97" s="202">
        <v>3.12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9.4700000000000006</v>
      </c>
      <c r="D98" s="202">
        <v>1.07</v>
      </c>
      <c r="E98" s="202">
        <v>0</v>
      </c>
      <c r="F98" s="202">
        <v>0</v>
      </c>
      <c r="G98" s="202">
        <v>1.1000000000000001</v>
      </c>
      <c r="H98" s="202">
        <v>0</v>
      </c>
      <c r="I98" s="202">
        <v>17.54</v>
      </c>
      <c r="J98" s="202">
        <v>3.2</v>
      </c>
      <c r="K98" s="202">
        <v>1.78</v>
      </c>
      <c r="L98" s="202">
        <v>2.2400000000000002</v>
      </c>
      <c r="M98" s="202">
        <v>0</v>
      </c>
      <c r="N98" s="202">
        <v>1.04</v>
      </c>
      <c r="O98" s="202">
        <v>1.74</v>
      </c>
      <c r="P98" s="202">
        <v>2.35</v>
      </c>
      <c r="Q98" s="202">
        <v>0.46</v>
      </c>
      <c r="R98" s="202">
        <v>0.28999999999999998</v>
      </c>
      <c r="S98" s="202">
        <v>0.23</v>
      </c>
      <c r="T98" s="202">
        <v>0</v>
      </c>
      <c r="U98" s="202">
        <v>8.39</v>
      </c>
      <c r="V98" s="202">
        <v>0.18</v>
      </c>
      <c r="W98" s="202">
        <v>0.38</v>
      </c>
      <c r="X98" s="202">
        <v>1.29</v>
      </c>
      <c r="Y98" s="202">
        <v>0</v>
      </c>
      <c r="Z98" s="202">
        <v>2.4300000000000002</v>
      </c>
      <c r="AA98" s="202">
        <v>0</v>
      </c>
      <c r="AB98" s="202">
        <v>0</v>
      </c>
      <c r="AC98" s="202">
        <v>5.6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9.73</v>
      </c>
      <c r="AJ98" s="202">
        <v>0</v>
      </c>
      <c r="AK98" s="202">
        <v>3.12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9.7737500000000102E-2</v>
      </c>
      <c r="D99">
        <f t="shared" si="0"/>
        <v>0.10134750000000001</v>
      </c>
      <c r="E99">
        <f t="shared" si="0"/>
        <v>0</v>
      </c>
      <c r="F99">
        <f t="shared" si="0"/>
        <v>0</v>
      </c>
      <c r="G99">
        <f t="shared" si="0"/>
        <v>0.11228499999999988</v>
      </c>
      <c r="H99">
        <f t="shared" si="0"/>
        <v>0</v>
      </c>
      <c r="I99">
        <f t="shared" si="0"/>
        <v>0.42684999999999967</v>
      </c>
      <c r="J99">
        <f t="shared" si="0"/>
        <v>8.2929999999999851E-2</v>
      </c>
      <c r="K99">
        <f t="shared" si="0"/>
        <v>0.18554999999999958</v>
      </c>
      <c r="L99">
        <f t="shared" si="0"/>
        <v>5.376250000000006E-2</v>
      </c>
      <c r="M99">
        <f t="shared" si="0"/>
        <v>0</v>
      </c>
      <c r="N99">
        <f t="shared" si="0"/>
        <v>2.4960000000000045E-2</v>
      </c>
      <c r="O99">
        <f t="shared" si="0"/>
        <v>4.1760000000000012E-2</v>
      </c>
      <c r="P99">
        <f t="shared" si="0"/>
        <v>5.6399999999999915E-2</v>
      </c>
      <c r="Q99">
        <f t="shared" si="0"/>
        <v>4.547499999999996E-3</v>
      </c>
      <c r="R99">
        <f t="shared" si="0"/>
        <v>6.9599999999999862E-3</v>
      </c>
      <c r="S99">
        <f t="shared" si="0"/>
        <v>5.5200000000000084E-3</v>
      </c>
      <c r="T99">
        <f t="shared" si="0"/>
        <v>0</v>
      </c>
      <c r="U99">
        <f t="shared" si="0"/>
        <v>0.21252500000000007</v>
      </c>
      <c r="V99">
        <f t="shared" si="0"/>
        <v>4.3199999999999957E-3</v>
      </c>
      <c r="W99">
        <f t="shared" si="0"/>
        <v>7.4200000000000012E-3</v>
      </c>
      <c r="X99">
        <f t="shared" si="0"/>
        <v>3.0960000000000064E-2</v>
      </c>
      <c r="Y99">
        <f t="shared" si="0"/>
        <v>0</v>
      </c>
      <c r="Z99">
        <f t="shared" si="0"/>
        <v>5.8320000000000115E-2</v>
      </c>
      <c r="AA99">
        <f t="shared" si="0"/>
        <v>0</v>
      </c>
      <c r="AB99">
        <f t="shared" si="0"/>
        <v>0</v>
      </c>
      <c r="AC99">
        <f t="shared" si="0"/>
        <v>0.19672750000000006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0.27621249999999981</v>
      </c>
      <c r="AJ99">
        <f t="shared" si="0"/>
        <v>0</v>
      </c>
      <c r="AK99">
        <f t="shared" si="0"/>
        <v>3.1200000000000019E-2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9.94</v>
      </c>
      <c r="AJ3" s="202">
        <v>0</v>
      </c>
      <c r="AK3" s="202">
        <v>0.27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9.94</v>
      </c>
      <c r="AJ4" s="202">
        <v>0</v>
      </c>
      <c r="AK4" s="202">
        <v>0.27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9.94</v>
      </c>
      <c r="AJ5" s="202">
        <v>0</v>
      </c>
      <c r="AK5" s="202">
        <v>0.27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9.94</v>
      </c>
      <c r="AJ6" s="202">
        <v>0</v>
      </c>
      <c r="AK6" s="202">
        <v>0.27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9.33</v>
      </c>
      <c r="AJ7" s="202">
        <v>0</v>
      </c>
      <c r="AK7" s="202">
        <v>0.27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9.33</v>
      </c>
      <c r="AJ8" s="202">
        <v>0</v>
      </c>
      <c r="AK8" s="202">
        <v>0.27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9.94</v>
      </c>
      <c r="AJ9" s="202">
        <v>0</v>
      </c>
      <c r="AK9" s="202">
        <v>0.27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9.94</v>
      </c>
      <c r="AJ10" s="202">
        <v>0</v>
      </c>
      <c r="AK10" s="202">
        <v>0.27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9.94</v>
      </c>
      <c r="AJ11" s="202">
        <v>0</v>
      </c>
      <c r="AK11" s="202">
        <v>0.27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9.94</v>
      </c>
      <c r="AJ12" s="202">
        <v>0</v>
      </c>
      <c r="AK12" s="202">
        <v>0.27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9.94</v>
      </c>
      <c r="AJ13" s="202">
        <v>0</v>
      </c>
      <c r="AK13" s="202">
        <v>-7.43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9.94</v>
      </c>
      <c r="AJ14" s="202">
        <v>0</v>
      </c>
      <c r="AK14" s="202">
        <v>0.27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9.33</v>
      </c>
      <c r="AJ15" s="202">
        <v>0</v>
      </c>
      <c r="AK15" s="202">
        <v>0.18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9.33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9.33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9.33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9.33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9.33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9.33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9.33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9.33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9.33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9.33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9.33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6.91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4.99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4.41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2.61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2.61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2.61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2.33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2.33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2.2400000000000002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2.2400000000000002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2.2400000000000002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9.0299999999999994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9.52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9.52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5.49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9.68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10.28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10.28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2.42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2.42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2.42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2.42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2.42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2.42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2.42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2.42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2.42</v>
      </c>
      <c r="AJ73" s="202">
        <v>0</v>
      </c>
      <c r="AK73" s="202">
        <v>0.46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2.42</v>
      </c>
      <c r="AJ74" s="202">
        <v>0</v>
      </c>
      <c r="AK74" s="202">
        <v>0.46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2.42</v>
      </c>
      <c r="AJ75" s="202">
        <v>0</v>
      </c>
      <c r="AK75" s="202">
        <v>0.46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2.42</v>
      </c>
      <c r="AJ76" s="202">
        <v>0</v>
      </c>
      <c r="AK76" s="202">
        <v>0.46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2.42</v>
      </c>
      <c r="AJ77" s="202">
        <v>0</v>
      </c>
      <c r="AK77" s="202">
        <v>0.46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2.42</v>
      </c>
      <c r="AJ78" s="202">
        <v>0</v>
      </c>
      <c r="AK78" s="202">
        <v>0.46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2.42</v>
      </c>
      <c r="AJ79" s="202">
        <v>0</v>
      </c>
      <c r="AK79" s="202">
        <v>0.46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2.42</v>
      </c>
      <c r="AJ80" s="202">
        <v>0</v>
      </c>
      <c r="AK80" s="202">
        <v>0.46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2.42</v>
      </c>
      <c r="AJ81" s="202">
        <v>0</v>
      </c>
      <c r="AK81" s="202">
        <v>0.46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2.42</v>
      </c>
      <c r="AJ82" s="202">
        <v>0</v>
      </c>
      <c r="AK82" s="202">
        <v>0.46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5.33</v>
      </c>
      <c r="AJ83" s="202">
        <v>0</v>
      </c>
      <c r="AK83" s="202">
        <v>0.46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5.33</v>
      </c>
      <c r="AJ84" s="202">
        <v>0</v>
      </c>
      <c r="AK84" s="202">
        <v>0.46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6.56</v>
      </c>
      <c r="AJ85" s="202">
        <v>0</v>
      </c>
      <c r="AK85" s="202">
        <v>-5.92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6.56</v>
      </c>
      <c r="AJ86" s="202">
        <v>0</v>
      </c>
      <c r="AK86" s="202">
        <v>-1.61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3.21</v>
      </c>
      <c r="AJ87" s="202">
        <v>0</v>
      </c>
      <c r="AK87" s="202">
        <v>-4.47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3.21</v>
      </c>
      <c r="AJ88" s="202">
        <v>0</v>
      </c>
      <c r="AK88" s="202">
        <v>-4.47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3.21</v>
      </c>
      <c r="AJ89" s="202">
        <v>0</v>
      </c>
      <c r="AK89" s="202">
        <v>-4.47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3.21</v>
      </c>
      <c r="AJ90" s="202">
        <v>0</v>
      </c>
      <c r="AK90" s="202">
        <v>-4.47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3.21</v>
      </c>
      <c r="AJ91" s="202">
        <v>0</v>
      </c>
      <c r="AK91" s="202">
        <v>-8.2200000000000006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3.21</v>
      </c>
      <c r="AJ92" s="202">
        <v>0</v>
      </c>
      <c r="AK92" s="202">
        <v>-4.1100000000000003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-4.79</v>
      </c>
      <c r="AJ93" s="202">
        <v>0</v>
      </c>
      <c r="AK93" s="202">
        <v>-4.1100000000000003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3.21</v>
      </c>
      <c r="AJ94" s="202">
        <v>0</v>
      </c>
      <c r="AK94" s="202">
        <v>-4.1100000000000003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3.21</v>
      </c>
      <c r="AJ95" s="202">
        <v>0</v>
      </c>
      <c r="AK95" s="202">
        <v>-3.55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3.21</v>
      </c>
      <c r="AJ96" s="202">
        <v>0</v>
      </c>
      <c r="AK96" s="202">
        <v>-3.55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0.21</v>
      </c>
      <c r="AJ97" s="202">
        <v>0</v>
      </c>
      <c r="AK97" s="202">
        <v>-7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3.21</v>
      </c>
      <c r="AJ98" s="202">
        <v>0</v>
      </c>
      <c r="AK98" s="202">
        <v>-2.37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0.12677750000000002</v>
      </c>
      <c r="AJ99">
        <f t="shared" si="0"/>
        <v>0</v>
      </c>
      <c r="AK99">
        <f t="shared" si="0"/>
        <v>-1.5297499999999997E-2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2.64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51.78</v>
      </c>
      <c r="AJ3" s="202">
        <v>0</v>
      </c>
      <c r="AK3" s="202">
        <v>1.49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2.64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51.78</v>
      </c>
      <c r="AJ4" s="202">
        <v>0</v>
      </c>
      <c r="AK4" s="202">
        <v>1.49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2.64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51.78</v>
      </c>
      <c r="AJ5" s="202">
        <v>0</v>
      </c>
      <c r="AK5" s="202">
        <v>1.49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2.64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51.78</v>
      </c>
      <c r="AJ6" s="202">
        <v>0</v>
      </c>
      <c r="AK6" s="202">
        <v>1.49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2.14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48.66</v>
      </c>
      <c r="AJ7" s="202">
        <v>0</v>
      </c>
      <c r="AK7" s="202">
        <v>1.49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2.12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48.66</v>
      </c>
      <c r="AJ8" s="202">
        <v>0</v>
      </c>
      <c r="AK8" s="202">
        <v>1.49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2.64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51.78</v>
      </c>
      <c r="AJ9" s="202">
        <v>0</v>
      </c>
      <c r="AK9" s="202">
        <v>1.49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2.64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51.78</v>
      </c>
      <c r="AJ10" s="202">
        <v>0</v>
      </c>
      <c r="AK10" s="202">
        <v>1.49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2.64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51.78</v>
      </c>
      <c r="AJ11" s="202">
        <v>0</v>
      </c>
      <c r="AK11" s="202">
        <v>1.49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2.64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51.78</v>
      </c>
      <c r="AJ12" s="202">
        <v>0</v>
      </c>
      <c r="AK12" s="202">
        <v>1.49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2.64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51.78</v>
      </c>
      <c r="AJ13" s="202">
        <v>0</v>
      </c>
      <c r="AK13" s="202">
        <v>1.49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2.64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51.78</v>
      </c>
      <c r="AJ14" s="202">
        <v>0</v>
      </c>
      <c r="AK14" s="202">
        <v>1.49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2.13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47.18</v>
      </c>
      <c r="AJ15" s="202">
        <v>0</v>
      </c>
      <c r="AK15" s="202">
        <v>1.01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2.13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47.18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2.13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47.18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2.13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47.18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2.13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47.18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2.13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47.18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2.13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47.18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2.13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47.18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2.13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47.18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2.64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51.45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2.64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51.45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2.64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51.45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2.69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51.45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2.69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51.45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2.69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51.45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2.64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51.45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2.17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47.18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2.17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47.18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2.17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47.18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2.15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35.06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2.15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30.11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2.15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30.11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2.58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27.2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2.58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22.06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2.58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13.03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2.58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13.03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2.58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13.03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2.58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13.15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2.58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11.63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2.58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11.63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2.17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11.21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2.15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11.21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11.21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46.35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2.21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49.85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2.21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49.85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2.21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27.46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2.21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2.21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2.21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2.27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2.27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2.68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2.68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2.68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2.68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2.68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2.5099999999999998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50.71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2.77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52.8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2.77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52.8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2.77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12.12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2.77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12.12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2.77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12.12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2.77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12.12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2.77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12.12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2.77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12.12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2.73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12.12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2.73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12.12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2.73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12.12</v>
      </c>
      <c r="AJ73" s="202">
        <v>0</v>
      </c>
      <c r="AK73" s="202">
        <v>2.46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2.73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12.12</v>
      </c>
      <c r="AJ74" s="202">
        <v>0</v>
      </c>
      <c r="AK74" s="202">
        <v>2.46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2.73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12.12</v>
      </c>
      <c r="AJ75" s="202">
        <v>0</v>
      </c>
      <c r="AK75" s="202">
        <v>2.46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2.73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12.12</v>
      </c>
      <c r="AJ76" s="202">
        <v>0</v>
      </c>
      <c r="AK76" s="202">
        <v>2.46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2.73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12.12</v>
      </c>
      <c r="AJ77" s="202">
        <v>0</v>
      </c>
      <c r="AK77" s="202">
        <v>2.46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2.73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12.12</v>
      </c>
      <c r="AJ78" s="202">
        <v>0</v>
      </c>
      <c r="AK78" s="202">
        <v>2.46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2.73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12.12</v>
      </c>
      <c r="AJ79" s="202">
        <v>0</v>
      </c>
      <c r="AK79" s="202">
        <v>2.46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2.73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12.12</v>
      </c>
      <c r="AJ80" s="202">
        <v>0</v>
      </c>
      <c r="AK80" s="202">
        <v>2.46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2.73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12.12</v>
      </c>
      <c r="AJ81" s="202">
        <v>0</v>
      </c>
      <c r="AK81" s="202">
        <v>2.46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2.73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12.12</v>
      </c>
      <c r="AJ82" s="202">
        <v>0</v>
      </c>
      <c r="AK82" s="202">
        <v>2.46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2.73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26.66</v>
      </c>
      <c r="AJ83" s="202">
        <v>0</v>
      </c>
      <c r="AK83" s="202">
        <v>2.46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2.73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26.66</v>
      </c>
      <c r="AJ84" s="202">
        <v>0</v>
      </c>
      <c r="AK84" s="202">
        <v>2.46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2.73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32.82</v>
      </c>
      <c r="AJ85" s="202">
        <v>0</v>
      </c>
      <c r="AK85" s="202">
        <v>2.46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2.73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32.82</v>
      </c>
      <c r="AJ86" s="202">
        <v>0</v>
      </c>
      <c r="AK86" s="202">
        <v>2.46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2.69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34.869999999999997</v>
      </c>
      <c r="AJ87" s="202">
        <v>0</v>
      </c>
      <c r="AK87" s="202">
        <v>2.46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2.69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34.869999999999997</v>
      </c>
      <c r="AJ88" s="202">
        <v>0</v>
      </c>
      <c r="AK88" s="202">
        <v>2.46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2.69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34.869999999999997</v>
      </c>
      <c r="AJ89" s="202">
        <v>0</v>
      </c>
      <c r="AK89" s="202">
        <v>2.46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2.69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34.869999999999997</v>
      </c>
      <c r="AJ90" s="202">
        <v>0</v>
      </c>
      <c r="AK90" s="202">
        <v>2.46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2.69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34.869999999999997</v>
      </c>
      <c r="AJ91" s="202">
        <v>0</v>
      </c>
      <c r="AK91" s="202">
        <v>1.98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2.69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34.869999999999997</v>
      </c>
      <c r="AJ92" s="202">
        <v>0</v>
      </c>
      <c r="AK92" s="202">
        <v>1.98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2.69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39.76</v>
      </c>
      <c r="AJ93" s="202">
        <v>0</v>
      </c>
      <c r="AK93" s="202">
        <v>1.98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2.69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34.869999999999997</v>
      </c>
      <c r="AJ94" s="202">
        <v>0</v>
      </c>
      <c r="AK94" s="202">
        <v>1.98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2.69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34.869999999999997</v>
      </c>
      <c r="AJ95" s="202">
        <v>0</v>
      </c>
      <c r="AK95" s="202">
        <v>1.98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2.69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34.869999999999997</v>
      </c>
      <c r="AJ96" s="202">
        <v>0</v>
      </c>
      <c r="AK96" s="202">
        <v>1.98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2.69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36.700000000000003</v>
      </c>
      <c r="AJ97" s="202">
        <v>0</v>
      </c>
      <c r="AK97" s="202">
        <v>1.98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2.69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34.869999999999997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6.059249999999998E-2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0.72179999999999922</v>
      </c>
      <c r="AJ99">
        <f t="shared" si="0"/>
        <v>0</v>
      </c>
      <c r="AK99">
        <f t="shared" si="0"/>
        <v>2.0322499999999997E-2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12.73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21.18</v>
      </c>
      <c r="J3" s="202">
        <v>5.72</v>
      </c>
      <c r="K3" s="202">
        <v>0.1</v>
      </c>
      <c r="L3" s="202">
        <v>15.86</v>
      </c>
      <c r="M3" s="202">
        <v>0.9</v>
      </c>
      <c r="N3" s="202">
        <v>1.25</v>
      </c>
      <c r="O3" s="202">
        <v>0</v>
      </c>
      <c r="P3" s="202">
        <v>1.46</v>
      </c>
      <c r="Q3" s="202">
        <v>0.23</v>
      </c>
      <c r="R3" s="202">
        <v>0.35</v>
      </c>
      <c r="S3" s="202">
        <v>0.28000000000000003</v>
      </c>
      <c r="T3" s="202">
        <v>0</v>
      </c>
      <c r="U3" s="202">
        <v>2.21</v>
      </c>
      <c r="V3" s="202">
        <v>0.22</v>
      </c>
      <c r="W3" s="202">
        <v>0.45</v>
      </c>
      <c r="X3" s="202">
        <v>1.56</v>
      </c>
      <c r="Y3" s="202">
        <v>0</v>
      </c>
      <c r="Z3" s="202">
        <v>2.67</v>
      </c>
      <c r="AA3" s="202">
        <v>0</v>
      </c>
      <c r="AB3" s="202">
        <v>0</v>
      </c>
      <c r="AC3" s="202">
        <v>16.190000000000001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31.87</v>
      </c>
      <c r="AJ3" s="202">
        <v>0</v>
      </c>
      <c r="AK3" s="202">
        <v>3.26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12.73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21.18</v>
      </c>
      <c r="J4" s="202">
        <v>5.72</v>
      </c>
      <c r="K4" s="202">
        <v>0.1</v>
      </c>
      <c r="L4" s="202">
        <v>15.86</v>
      </c>
      <c r="M4" s="202">
        <v>0.9</v>
      </c>
      <c r="N4" s="202">
        <v>1.25</v>
      </c>
      <c r="O4" s="202">
        <v>0</v>
      </c>
      <c r="P4" s="202">
        <v>1.46</v>
      </c>
      <c r="Q4" s="202">
        <v>0.23</v>
      </c>
      <c r="R4" s="202">
        <v>0.35</v>
      </c>
      <c r="S4" s="202">
        <v>0.28000000000000003</v>
      </c>
      <c r="T4" s="202">
        <v>0</v>
      </c>
      <c r="U4" s="202">
        <v>2.21</v>
      </c>
      <c r="V4" s="202">
        <v>0.22</v>
      </c>
      <c r="W4" s="202">
        <v>0.45</v>
      </c>
      <c r="X4" s="202">
        <v>1.56</v>
      </c>
      <c r="Y4" s="202">
        <v>0</v>
      </c>
      <c r="Z4" s="202">
        <v>2.67</v>
      </c>
      <c r="AA4" s="202">
        <v>0</v>
      </c>
      <c r="AB4" s="202">
        <v>0</v>
      </c>
      <c r="AC4" s="202">
        <v>16.190000000000001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31.87</v>
      </c>
      <c r="AJ4" s="202">
        <v>0</v>
      </c>
      <c r="AK4" s="202">
        <v>3.26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12.73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21.18</v>
      </c>
      <c r="J5" s="202">
        <v>5.72</v>
      </c>
      <c r="K5" s="202">
        <v>0.1</v>
      </c>
      <c r="L5" s="202">
        <v>15.86</v>
      </c>
      <c r="M5" s="202">
        <v>0.9</v>
      </c>
      <c r="N5" s="202">
        <v>1.25</v>
      </c>
      <c r="O5" s="202">
        <v>0</v>
      </c>
      <c r="P5" s="202">
        <v>1.46</v>
      </c>
      <c r="Q5" s="202">
        <v>0.23</v>
      </c>
      <c r="R5" s="202">
        <v>0.35</v>
      </c>
      <c r="S5" s="202">
        <v>0.28000000000000003</v>
      </c>
      <c r="T5" s="202">
        <v>0</v>
      </c>
      <c r="U5" s="202">
        <v>2.2000000000000002</v>
      </c>
      <c r="V5" s="202">
        <v>0.22</v>
      </c>
      <c r="W5" s="202">
        <v>0.45</v>
      </c>
      <c r="X5" s="202">
        <v>1.56</v>
      </c>
      <c r="Y5" s="202">
        <v>0</v>
      </c>
      <c r="Z5" s="202">
        <v>2.67</v>
      </c>
      <c r="AA5" s="202">
        <v>0</v>
      </c>
      <c r="AB5" s="202">
        <v>0</v>
      </c>
      <c r="AC5" s="202">
        <v>16.190000000000001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31.87</v>
      </c>
      <c r="AJ5" s="202">
        <v>0</v>
      </c>
      <c r="AK5" s="202">
        <v>3.26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12.73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21.18</v>
      </c>
      <c r="J6" s="202">
        <v>5.72</v>
      </c>
      <c r="K6" s="202">
        <v>0.1</v>
      </c>
      <c r="L6" s="202">
        <v>15.86</v>
      </c>
      <c r="M6" s="202">
        <v>0.9</v>
      </c>
      <c r="N6" s="202">
        <v>1.25</v>
      </c>
      <c r="O6" s="202">
        <v>0</v>
      </c>
      <c r="P6" s="202">
        <v>1.46</v>
      </c>
      <c r="Q6" s="202">
        <v>0.23</v>
      </c>
      <c r="R6" s="202">
        <v>0.35</v>
      </c>
      <c r="S6" s="202">
        <v>0.28000000000000003</v>
      </c>
      <c r="T6" s="202">
        <v>0</v>
      </c>
      <c r="U6" s="202">
        <v>2.2000000000000002</v>
      </c>
      <c r="V6" s="202">
        <v>0.22</v>
      </c>
      <c r="W6" s="202">
        <v>0.45</v>
      </c>
      <c r="X6" s="202">
        <v>1.56</v>
      </c>
      <c r="Y6" s="202">
        <v>0</v>
      </c>
      <c r="Z6" s="202">
        <v>2.67</v>
      </c>
      <c r="AA6" s="202">
        <v>0</v>
      </c>
      <c r="AB6" s="202">
        <v>0</v>
      </c>
      <c r="AC6" s="202">
        <v>16.190000000000001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31.87</v>
      </c>
      <c r="AJ6" s="202">
        <v>0</v>
      </c>
      <c r="AK6" s="202">
        <v>3.26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12.73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21.18</v>
      </c>
      <c r="J7" s="202">
        <v>5.72</v>
      </c>
      <c r="K7" s="202">
        <v>0.1</v>
      </c>
      <c r="L7" s="202">
        <v>15.86</v>
      </c>
      <c r="M7" s="202">
        <v>0.9</v>
      </c>
      <c r="N7" s="202">
        <v>1.25</v>
      </c>
      <c r="O7" s="202">
        <v>0</v>
      </c>
      <c r="P7" s="202">
        <v>1.46</v>
      </c>
      <c r="Q7" s="202">
        <v>0.23</v>
      </c>
      <c r="R7" s="202">
        <v>0.35</v>
      </c>
      <c r="S7" s="202">
        <v>0.28000000000000003</v>
      </c>
      <c r="T7" s="202">
        <v>0</v>
      </c>
      <c r="U7" s="202">
        <v>2.2000000000000002</v>
      </c>
      <c r="V7" s="202">
        <v>0.22</v>
      </c>
      <c r="W7" s="202">
        <v>0.45</v>
      </c>
      <c r="X7" s="202">
        <v>1.56</v>
      </c>
      <c r="Y7" s="202">
        <v>0</v>
      </c>
      <c r="Z7" s="202">
        <v>2.67</v>
      </c>
      <c r="AA7" s="202">
        <v>0</v>
      </c>
      <c r="AB7" s="202">
        <v>0</v>
      </c>
      <c r="AC7" s="202">
        <v>13.26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30.05</v>
      </c>
      <c r="AJ7" s="202">
        <v>0</v>
      </c>
      <c r="AK7" s="202">
        <v>3.26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12.73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21.18</v>
      </c>
      <c r="J8" s="202">
        <v>5.72</v>
      </c>
      <c r="K8" s="202">
        <v>0.1</v>
      </c>
      <c r="L8" s="202">
        <v>15.86</v>
      </c>
      <c r="M8" s="202">
        <v>0.9</v>
      </c>
      <c r="N8" s="202">
        <v>1.25</v>
      </c>
      <c r="O8" s="202">
        <v>0</v>
      </c>
      <c r="P8" s="202">
        <v>1.46</v>
      </c>
      <c r="Q8" s="202">
        <v>0.23</v>
      </c>
      <c r="R8" s="202">
        <v>0.35</v>
      </c>
      <c r="S8" s="202">
        <v>0.28000000000000003</v>
      </c>
      <c r="T8" s="202">
        <v>0</v>
      </c>
      <c r="U8" s="202">
        <v>2.2000000000000002</v>
      </c>
      <c r="V8" s="202">
        <v>0.22</v>
      </c>
      <c r="W8" s="202">
        <v>0.45</v>
      </c>
      <c r="X8" s="202">
        <v>1.56</v>
      </c>
      <c r="Y8" s="202">
        <v>0</v>
      </c>
      <c r="Z8" s="202">
        <v>2.67</v>
      </c>
      <c r="AA8" s="202">
        <v>0</v>
      </c>
      <c r="AB8" s="202">
        <v>0</v>
      </c>
      <c r="AC8" s="202">
        <v>13.19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30.05</v>
      </c>
      <c r="AJ8" s="202">
        <v>0</v>
      </c>
      <c r="AK8" s="202">
        <v>3.26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12.73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21.18</v>
      </c>
      <c r="J9" s="202">
        <v>5.72</v>
      </c>
      <c r="K9" s="202">
        <v>0.1</v>
      </c>
      <c r="L9" s="202">
        <v>15.86</v>
      </c>
      <c r="M9" s="202">
        <v>0.9</v>
      </c>
      <c r="N9" s="202">
        <v>1.25</v>
      </c>
      <c r="O9" s="202">
        <v>0</v>
      </c>
      <c r="P9" s="202">
        <v>1.46</v>
      </c>
      <c r="Q9" s="202">
        <v>0.23</v>
      </c>
      <c r="R9" s="202">
        <v>0.35</v>
      </c>
      <c r="S9" s="202">
        <v>0.28000000000000003</v>
      </c>
      <c r="T9" s="202">
        <v>0</v>
      </c>
      <c r="U9" s="202">
        <v>2.2000000000000002</v>
      </c>
      <c r="V9" s="202">
        <v>0.22</v>
      </c>
      <c r="W9" s="202">
        <v>0.45</v>
      </c>
      <c r="X9" s="202">
        <v>1.56</v>
      </c>
      <c r="Y9" s="202">
        <v>0</v>
      </c>
      <c r="Z9" s="202">
        <v>2.67</v>
      </c>
      <c r="AA9" s="202">
        <v>0</v>
      </c>
      <c r="AB9" s="202">
        <v>0</v>
      </c>
      <c r="AC9" s="202">
        <v>16.190000000000001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31.87</v>
      </c>
      <c r="AJ9" s="202">
        <v>0</v>
      </c>
      <c r="AK9" s="202">
        <v>3.26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12.73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21.18</v>
      </c>
      <c r="J10" s="202">
        <v>5.72</v>
      </c>
      <c r="K10" s="202">
        <v>0.1</v>
      </c>
      <c r="L10" s="202">
        <v>15.86</v>
      </c>
      <c r="M10" s="202">
        <v>0.9</v>
      </c>
      <c r="N10" s="202">
        <v>1.25</v>
      </c>
      <c r="O10" s="202">
        <v>0</v>
      </c>
      <c r="P10" s="202">
        <v>1.46</v>
      </c>
      <c r="Q10" s="202">
        <v>0.23</v>
      </c>
      <c r="R10" s="202">
        <v>0.35</v>
      </c>
      <c r="S10" s="202">
        <v>0.28000000000000003</v>
      </c>
      <c r="T10" s="202">
        <v>0</v>
      </c>
      <c r="U10" s="202">
        <v>2.2000000000000002</v>
      </c>
      <c r="V10" s="202">
        <v>0.22</v>
      </c>
      <c r="W10" s="202">
        <v>0.45</v>
      </c>
      <c r="X10" s="202">
        <v>1.56</v>
      </c>
      <c r="Y10" s="202">
        <v>0</v>
      </c>
      <c r="Z10" s="202">
        <v>2.67</v>
      </c>
      <c r="AA10" s="202">
        <v>0</v>
      </c>
      <c r="AB10" s="202">
        <v>0</v>
      </c>
      <c r="AC10" s="202">
        <v>16.190000000000001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31.87</v>
      </c>
      <c r="AJ10" s="202">
        <v>0</v>
      </c>
      <c r="AK10" s="202">
        <v>3.26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8.86</v>
      </c>
      <c r="D11" s="202">
        <v>4.1900000000000004</v>
      </c>
      <c r="E11" s="202">
        <v>0</v>
      </c>
      <c r="F11" s="202">
        <v>0</v>
      </c>
      <c r="G11" s="202">
        <v>0</v>
      </c>
      <c r="H11" s="202">
        <v>0</v>
      </c>
      <c r="I11" s="202">
        <v>21.18</v>
      </c>
      <c r="J11" s="202">
        <v>3.79</v>
      </c>
      <c r="K11" s="202">
        <v>0.1</v>
      </c>
      <c r="L11" s="202">
        <v>15.86</v>
      </c>
      <c r="M11" s="202">
        <v>0.9</v>
      </c>
      <c r="N11" s="202">
        <v>1.25</v>
      </c>
      <c r="O11" s="202">
        <v>0</v>
      </c>
      <c r="P11" s="202">
        <v>1.46</v>
      </c>
      <c r="Q11" s="202">
        <v>0.23</v>
      </c>
      <c r="R11" s="202">
        <v>0.35</v>
      </c>
      <c r="S11" s="202">
        <v>0.28000000000000003</v>
      </c>
      <c r="T11" s="202">
        <v>0</v>
      </c>
      <c r="U11" s="202">
        <v>2.2000000000000002</v>
      </c>
      <c r="V11" s="202">
        <v>0.22</v>
      </c>
      <c r="W11" s="202">
        <v>0.45</v>
      </c>
      <c r="X11" s="202">
        <v>1.56</v>
      </c>
      <c r="Y11" s="202">
        <v>0</v>
      </c>
      <c r="Z11" s="202">
        <v>2.67</v>
      </c>
      <c r="AA11" s="202">
        <v>0</v>
      </c>
      <c r="AB11" s="202">
        <v>0</v>
      </c>
      <c r="AC11" s="202">
        <v>16.190000000000001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31.87</v>
      </c>
      <c r="AJ11" s="202">
        <v>0</v>
      </c>
      <c r="AK11" s="202">
        <v>3.26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8.86</v>
      </c>
      <c r="D12" s="202">
        <v>4.1900000000000004</v>
      </c>
      <c r="E12" s="202">
        <v>0</v>
      </c>
      <c r="F12" s="202">
        <v>0</v>
      </c>
      <c r="G12" s="202">
        <v>0</v>
      </c>
      <c r="H12" s="202">
        <v>0</v>
      </c>
      <c r="I12" s="202">
        <v>21.18</v>
      </c>
      <c r="J12" s="202">
        <v>3.79</v>
      </c>
      <c r="K12" s="202">
        <v>0.1</v>
      </c>
      <c r="L12" s="202">
        <v>15.86</v>
      </c>
      <c r="M12" s="202">
        <v>0.9</v>
      </c>
      <c r="N12" s="202">
        <v>1.25</v>
      </c>
      <c r="O12" s="202">
        <v>0</v>
      </c>
      <c r="P12" s="202">
        <v>1.46</v>
      </c>
      <c r="Q12" s="202">
        <v>0.23</v>
      </c>
      <c r="R12" s="202">
        <v>0.35</v>
      </c>
      <c r="S12" s="202">
        <v>0.28000000000000003</v>
      </c>
      <c r="T12" s="202">
        <v>0</v>
      </c>
      <c r="U12" s="202">
        <v>2.2000000000000002</v>
      </c>
      <c r="V12" s="202">
        <v>0.22</v>
      </c>
      <c r="W12" s="202">
        <v>0.45</v>
      </c>
      <c r="X12" s="202">
        <v>1.56</v>
      </c>
      <c r="Y12" s="202">
        <v>0</v>
      </c>
      <c r="Z12" s="202">
        <v>2.67</v>
      </c>
      <c r="AA12" s="202">
        <v>0</v>
      </c>
      <c r="AB12" s="202">
        <v>0</v>
      </c>
      <c r="AC12" s="202">
        <v>16.190000000000001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31.87</v>
      </c>
      <c r="AJ12" s="202">
        <v>0</v>
      </c>
      <c r="AK12" s="202">
        <v>3.26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8.86</v>
      </c>
      <c r="D13" s="202">
        <v>4.1900000000000004</v>
      </c>
      <c r="E13" s="202">
        <v>0</v>
      </c>
      <c r="F13" s="202">
        <v>0</v>
      </c>
      <c r="G13" s="202">
        <v>0</v>
      </c>
      <c r="H13" s="202">
        <v>0</v>
      </c>
      <c r="I13" s="202">
        <v>21.18</v>
      </c>
      <c r="J13" s="202">
        <v>3.79</v>
      </c>
      <c r="K13" s="202">
        <v>0.1</v>
      </c>
      <c r="L13" s="202">
        <v>15.86</v>
      </c>
      <c r="M13" s="202">
        <v>0.9</v>
      </c>
      <c r="N13" s="202">
        <v>1.25</v>
      </c>
      <c r="O13" s="202">
        <v>0</v>
      </c>
      <c r="P13" s="202">
        <v>1.46</v>
      </c>
      <c r="Q13" s="202">
        <v>0.23</v>
      </c>
      <c r="R13" s="202">
        <v>0.35</v>
      </c>
      <c r="S13" s="202">
        <v>0.28000000000000003</v>
      </c>
      <c r="T13" s="202">
        <v>0</v>
      </c>
      <c r="U13" s="202">
        <v>2.17</v>
      </c>
      <c r="V13" s="202">
        <v>0.22</v>
      </c>
      <c r="W13" s="202">
        <v>0.45</v>
      </c>
      <c r="X13" s="202">
        <v>1.56</v>
      </c>
      <c r="Y13" s="202">
        <v>0</v>
      </c>
      <c r="Z13" s="202">
        <v>2.67</v>
      </c>
      <c r="AA13" s="202">
        <v>0</v>
      </c>
      <c r="AB13" s="202">
        <v>0</v>
      </c>
      <c r="AC13" s="202">
        <v>16.190000000000001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31.87</v>
      </c>
      <c r="AJ13" s="202">
        <v>0</v>
      </c>
      <c r="AK13" s="202">
        <v>3.26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8.86</v>
      </c>
      <c r="D14" s="202">
        <v>4.1900000000000004</v>
      </c>
      <c r="E14" s="202">
        <v>0</v>
      </c>
      <c r="F14" s="202">
        <v>0</v>
      </c>
      <c r="G14" s="202">
        <v>0</v>
      </c>
      <c r="H14" s="202">
        <v>0</v>
      </c>
      <c r="I14" s="202">
        <v>21.18</v>
      </c>
      <c r="J14" s="202">
        <v>3.79</v>
      </c>
      <c r="K14" s="202">
        <v>0.1</v>
      </c>
      <c r="L14" s="202">
        <v>15.86</v>
      </c>
      <c r="M14" s="202">
        <v>0.9</v>
      </c>
      <c r="N14" s="202">
        <v>1.25</v>
      </c>
      <c r="O14" s="202">
        <v>0</v>
      </c>
      <c r="P14" s="202">
        <v>1.46</v>
      </c>
      <c r="Q14" s="202">
        <v>0.23</v>
      </c>
      <c r="R14" s="202">
        <v>0.35</v>
      </c>
      <c r="S14" s="202">
        <v>0.28000000000000003</v>
      </c>
      <c r="T14" s="202">
        <v>0</v>
      </c>
      <c r="U14" s="202">
        <v>2.17</v>
      </c>
      <c r="V14" s="202">
        <v>0.22</v>
      </c>
      <c r="W14" s="202">
        <v>0.45</v>
      </c>
      <c r="X14" s="202">
        <v>1.56</v>
      </c>
      <c r="Y14" s="202">
        <v>0</v>
      </c>
      <c r="Z14" s="202">
        <v>2.67</v>
      </c>
      <c r="AA14" s="202">
        <v>0</v>
      </c>
      <c r="AB14" s="202">
        <v>0</v>
      </c>
      <c r="AC14" s="202">
        <v>16.190000000000001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31.87</v>
      </c>
      <c r="AJ14" s="202">
        <v>0</v>
      </c>
      <c r="AK14" s="202">
        <v>3.26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8.86</v>
      </c>
      <c r="D15" s="202">
        <v>4.1900000000000004</v>
      </c>
      <c r="E15" s="202">
        <v>0</v>
      </c>
      <c r="F15" s="202">
        <v>0</v>
      </c>
      <c r="G15" s="202">
        <v>0</v>
      </c>
      <c r="H15" s="202">
        <v>0</v>
      </c>
      <c r="I15" s="202">
        <v>21.18</v>
      </c>
      <c r="J15" s="202">
        <v>3.79</v>
      </c>
      <c r="K15" s="202">
        <v>0.1</v>
      </c>
      <c r="L15" s="202">
        <v>15.86</v>
      </c>
      <c r="M15" s="202">
        <v>0.9</v>
      </c>
      <c r="N15" s="202">
        <v>1.25</v>
      </c>
      <c r="O15" s="202">
        <v>0</v>
      </c>
      <c r="P15" s="202">
        <v>1.46</v>
      </c>
      <c r="Q15" s="202">
        <v>0.23</v>
      </c>
      <c r="R15" s="202">
        <v>0.35</v>
      </c>
      <c r="S15" s="202">
        <v>0.28000000000000003</v>
      </c>
      <c r="T15" s="202">
        <v>0</v>
      </c>
      <c r="U15" s="202">
        <v>2.17</v>
      </c>
      <c r="V15" s="202">
        <v>0.22</v>
      </c>
      <c r="W15" s="202">
        <v>0.45</v>
      </c>
      <c r="X15" s="202">
        <v>1.56</v>
      </c>
      <c r="Y15" s="202">
        <v>0</v>
      </c>
      <c r="Z15" s="202">
        <v>2.67</v>
      </c>
      <c r="AA15" s="202">
        <v>0</v>
      </c>
      <c r="AB15" s="202">
        <v>0</v>
      </c>
      <c r="AC15" s="202">
        <v>13.21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30.02</v>
      </c>
      <c r="AJ15" s="202">
        <v>0</v>
      </c>
      <c r="AK15" s="202">
        <v>2.1800000000000002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8.86</v>
      </c>
      <c r="D16" s="202">
        <v>4.1900000000000004</v>
      </c>
      <c r="E16" s="202">
        <v>0</v>
      </c>
      <c r="F16" s="202">
        <v>0</v>
      </c>
      <c r="G16" s="202">
        <v>0</v>
      </c>
      <c r="H16" s="202">
        <v>0</v>
      </c>
      <c r="I16" s="202">
        <v>21.18</v>
      </c>
      <c r="J16" s="202">
        <v>3.79</v>
      </c>
      <c r="K16" s="202">
        <v>1.98</v>
      </c>
      <c r="L16" s="202">
        <v>84.35</v>
      </c>
      <c r="M16" s="202">
        <v>0.9</v>
      </c>
      <c r="N16" s="202">
        <v>1.25</v>
      </c>
      <c r="O16" s="202">
        <v>0</v>
      </c>
      <c r="P16" s="202">
        <v>1.46</v>
      </c>
      <c r="Q16" s="202">
        <v>0.23</v>
      </c>
      <c r="R16" s="202">
        <v>0.35</v>
      </c>
      <c r="S16" s="202">
        <v>0.28000000000000003</v>
      </c>
      <c r="T16" s="202">
        <v>0</v>
      </c>
      <c r="U16" s="202">
        <v>2.17</v>
      </c>
      <c r="V16" s="202">
        <v>0.22</v>
      </c>
      <c r="W16" s="202">
        <v>0.45</v>
      </c>
      <c r="X16" s="202">
        <v>1.56</v>
      </c>
      <c r="Y16" s="202">
        <v>0</v>
      </c>
      <c r="Z16" s="202">
        <v>2.67</v>
      </c>
      <c r="AA16" s="202">
        <v>0</v>
      </c>
      <c r="AB16" s="202">
        <v>0</v>
      </c>
      <c r="AC16" s="202">
        <v>13.21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30.02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8.86</v>
      </c>
      <c r="D17" s="202">
        <v>4.1900000000000004</v>
      </c>
      <c r="E17" s="202">
        <v>0</v>
      </c>
      <c r="F17" s="202">
        <v>0</v>
      </c>
      <c r="G17" s="202">
        <v>0</v>
      </c>
      <c r="H17" s="202">
        <v>0</v>
      </c>
      <c r="I17" s="202">
        <v>21.18</v>
      </c>
      <c r="J17" s="202">
        <v>3.79</v>
      </c>
      <c r="K17" s="202">
        <v>1.98</v>
      </c>
      <c r="L17" s="202">
        <v>140.35</v>
      </c>
      <c r="M17" s="202">
        <v>0.9</v>
      </c>
      <c r="N17" s="202">
        <v>1.25</v>
      </c>
      <c r="O17" s="202">
        <v>0</v>
      </c>
      <c r="P17" s="202">
        <v>1.46</v>
      </c>
      <c r="Q17" s="202">
        <v>0.23</v>
      </c>
      <c r="R17" s="202">
        <v>0.35</v>
      </c>
      <c r="S17" s="202">
        <v>0.28000000000000003</v>
      </c>
      <c r="T17" s="202">
        <v>0</v>
      </c>
      <c r="U17" s="202">
        <v>2.17</v>
      </c>
      <c r="V17" s="202">
        <v>0.22</v>
      </c>
      <c r="W17" s="202">
        <v>0.45</v>
      </c>
      <c r="X17" s="202">
        <v>1.56</v>
      </c>
      <c r="Y17" s="202">
        <v>0</v>
      </c>
      <c r="Z17" s="202">
        <v>2.67</v>
      </c>
      <c r="AA17" s="202">
        <v>0</v>
      </c>
      <c r="AB17" s="202">
        <v>0</v>
      </c>
      <c r="AC17" s="202">
        <v>13.21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30.02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8.86</v>
      </c>
      <c r="D18" s="202">
        <v>4.1900000000000004</v>
      </c>
      <c r="E18" s="202">
        <v>0</v>
      </c>
      <c r="F18" s="202">
        <v>0</v>
      </c>
      <c r="G18" s="202">
        <v>0</v>
      </c>
      <c r="H18" s="202">
        <v>0</v>
      </c>
      <c r="I18" s="202">
        <v>21.18</v>
      </c>
      <c r="J18" s="202">
        <v>3.79</v>
      </c>
      <c r="K18" s="202">
        <v>1.98</v>
      </c>
      <c r="L18" s="202">
        <v>221.46</v>
      </c>
      <c r="M18" s="202">
        <v>0.9</v>
      </c>
      <c r="N18" s="202">
        <v>1.25</v>
      </c>
      <c r="O18" s="202">
        <v>0</v>
      </c>
      <c r="P18" s="202">
        <v>1.46</v>
      </c>
      <c r="Q18" s="202">
        <v>0.23</v>
      </c>
      <c r="R18" s="202">
        <v>0.35</v>
      </c>
      <c r="S18" s="202">
        <v>0.28000000000000003</v>
      </c>
      <c r="T18" s="202">
        <v>0</v>
      </c>
      <c r="U18" s="202">
        <v>2.17</v>
      </c>
      <c r="V18" s="202">
        <v>0.22</v>
      </c>
      <c r="W18" s="202">
        <v>0.45</v>
      </c>
      <c r="X18" s="202">
        <v>1.56</v>
      </c>
      <c r="Y18" s="202">
        <v>0</v>
      </c>
      <c r="Z18" s="202">
        <v>2.67</v>
      </c>
      <c r="AA18" s="202">
        <v>0</v>
      </c>
      <c r="AB18" s="202">
        <v>0</v>
      </c>
      <c r="AC18" s="202">
        <v>13.21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30.02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8.86</v>
      </c>
      <c r="D19" s="202">
        <v>4.1900000000000004</v>
      </c>
      <c r="E19" s="202">
        <v>0</v>
      </c>
      <c r="F19" s="202">
        <v>0</v>
      </c>
      <c r="G19" s="202">
        <v>0</v>
      </c>
      <c r="H19" s="202">
        <v>0</v>
      </c>
      <c r="I19" s="202">
        <v>21.18</v>
      </c>
      <c r="J19" s="202">
        <v>3.79</v>
      </c>
      <c r="K19" s="202">
        <v>1.98</v>
      </c>
      <c r="L19" s="202">
        <v>127.8</v>
      </c>
      <c r="M19" s="202">
        <v>0.9</v>
      </c>
      <c r="N19" s="202">
        <v>1.25</v>
      </c>
      <c r="O19" s="202">
        <v>0</v>
      </c>
      <c r="P19" s="202">
        <v>1.46</v>
      </c>
      <c r="Q19" s="202">
        <v>0.23</v>
      </c>
      <c r="R19" s="202">
        <v>0.35</v>
      </c>
      <c r="S19" s="202">
        <v>0.28000000000000003</v>
      </c>
      <c r="T19" s="202">
        <v>0</v>
      </c>
      <c r="U19" s="202">
        <v>2.17</v>
      </c>
      <c r="V19" s="202">
        <v>0.22</v>
      </c>
      <c r="W19" s="202">
        <v>0.45</v>
      </c>
      <c r="X19" s="202">
        <v>1.56</v>
      </c>
      <c r="Y19" s="202">
        <v>0</v>
      </c>
      <c r="Z19" s="202">
        <v>2.67</v>
      </c>
      <c r="AA19" s="202">
        <v>0</v>
      </c>
      <c r="AB19" s="202">
        <v>0</v>
      </c>
      <c r="AC19" s="202">
        <v>13.21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30.02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8.86</v>
      </c>
      <c r="D20" s="202">
        <v>4.1900000000000004</v>
      </c>
      <c r="E20" s="202">
        <v>0</v>
      </c>
      <c r="F20" s="202">
        <v>0</v>
      </c>
      <c r="G20" s="202">
        <v>0</v>
      </c>
      <c r="H20" s="202">
        <v>0</v>
      </c>
      <c r="I20" s="202">
        <v>21.18</v>
      </c>
      <c r="J20" s="202">
        <v>3.79</v>
      </c>
      <c r="K20" s="202">
        <v>0.1</v>
      </c>
      <c r="L20" s="202">
        <v>23.51</v>
      </c>
      <c r="M20" s="202">
        <v>0.9</v>
      </c>
      <c r="N20" s="202">
        <v>1.25</v>
      </c>
      <c r="O20" s="202">
        <v>0</v>
      </c>
      <c r="P20" s="202">
        <v>1.46</v>
      </c>
      <c r="Q20" s="202">
        <v>0.23</v>
      </c>
      <c r="R20" s="202">
        <v>0.35</v>
      </c>
      <c r="S20" s="202">
        <v>0.28000000000000003</v>
      </c>
      <c r="T20" s="202">
        <v>0</v>
      </c>
      <c r="U20" s="202">
        <v>2.17</v>
      </c>
      <c r="V20" s="202">
        <v>0.22</v>
      </c>
      <c r="W20" s="202">
        <v>0.45</v>
      </c>
      <c r="X20" s="202">
        <v>1.56</v>
      </c>
      <c r="Y20" s="202">
        <v>0</v>
      </c>
      <c r="Z20" s="202">
        <v>2.67</v>
      </c>
      <c r="AA20" s="202">
        <v>0</v>
      </c>
      <c r="AB20" s="202">
        <v>0</v>
      </c>
      <c r="AC20" s="202">
        <v>13.21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30.02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8.86</v>
      </c>
      <c r="D21" s="202">
        <v>4.1900000000000004</v>
      </c>
      <c r="E21" s="202">
        <v>0</v>
      </c>
      <c r="F21" s="202">
        <v>0</v>
      </c>
      <c r="G21" s="202">
        <v>0</v>
      </c>
      <c r="H21" s="202">
        <v>0</v>
      </c>
      <c r="I21" s="202">
        <v>21.18</v>
      </c>
      <c r="J21" s="202">
        <v>3.79</v>
      </c>
      <c r="K21" s="202">
        <v>1.98</v>
      </c>
      <c r="L21" s="202">
        <v>151.94</v>
      </c>
      <c r="M21" s="202">
        <v>0.9</v>
      </c>
      <c r="N21" s="202">
        <v>1.25</v>
      </c>
      <c r="O21" s="202">
        <v>0</v>
      </c>
      <c r="P21" s="202">
        <v>1.46</v>
      </c>
      <c r="Q21" s="202">
        <v>0.23</v>
      </c>
      <c r="R21" s="202">
        <v>0.35</v>
      </c>
      <c r="S21" s="202">
        <v>0.28000000000000003</v>
      </c>
      <c r="T21" s="202">
        <v>0</v>
      </c>
      <c r="U21" s="202">
        <v>2.17</v>
      </c>
      <c r="V21" s="202">
        <v>0.22</v>
      </c>
      <c r="W21" s="202">
        <v>0.45</v>
      </c>
      <c r="X21" s="202">
        <v>1.56</v>
      </c>
      <c r="Y21" s="202">
        <v>0</v>
      </c>
      <c r="Z21" s="202">
        <v>2.67</v>
      </c>
      <c r="AA21" s="202">
        <v>0</v>
      </c>
      <c r="AB21" s="202">
        <v>0</v>
      </c>
      <c r="AC21" s="202">
        <v>13.21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30.02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8.86</v>
      </c>
      <c r="D22" s="202">
        <v>4.1900000000000004</v>
      </c>
      <c r="E22" s="202">
        <v>0</v>
      </c>
      <c r="F22" s="202">
        <v>0</v>
      </c>
      <c r="G22" s="202">
        <v>0</v>
      </c>
      <c r="H22" s="202">
        <v>0</v>
      </c>
      <c r="I22" s="202">
        <v>21.18</v>
      </c>
      <c r="J22" s="202">
        <v>3.79</v>
      </c>
      <c r="K22" s="202">
        <v>1.98</v>
      </c>
      <c r="L22" s="202">
        <v>151.94</v>
      </c>
      <c r="M22" s="202">
        <v>0.9</v>
      </c>
      <c r="N22" s="202">
        <v>1.25</v>
      </c>
      <c r="O22" s="202">
        <v>0</v>
      </c>
      <c r="P22" s="202">
        <v>1.46</v>
      </c>
      <c r="Q22" s="202">
        <v>0.23</v>
      </c>
      <c r="R22" s="202">
        <v>0.35</v>
      </c>
      <c r="S22" s="202">
        <v>0.28000000000000003</v>
      </c>
      <c r="T22" s="202">
        <v>0</v>
      </c>
      <c r="U22" s="202">
        <v>2.17</v>
      </c>
      <c r="V22" s="202">
        <v>0.22</v>
      </c>
      <c r="W22" s="202">
        <v>0.45</v>
      </c>
      <c r="X22" s="202">
        <v>1.56</v>
      </c>
      <c r="Y22" s="202">
        <v>0</v>
      </c>
      <c r="Z22" s="202">
        <v>2.67</v>
      </c>
      <c r="AA22" s="202">
        <v>0</v>
      </c>
      <c r="AB22" s="202">
        <v>0</v>
      </c>
      <c r="AC22" s="202">
        <v>13.21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30.02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8.86</v>
      </c>
      <c r="D23" s="202">
        <v>4.1900000000000004</v>
      </c>
      <c r="E23" s="202">
        <v>0</v>
      </c>
      <c r="F23" s="202">
        <v>0</v>
      </c>
      <c r="G23" s="202">
        <v>0</v>
      </c>
      <c r="H23" s="202">
        <v>0</v>
      </c>
      <c r="I23" s="202">
        <v>21.18</v>
      </c>
      <c r="J23" s="202">
        <v>3.79</v>
      </c>
      <c r="K23" s="202">
        <v>0.1</v>
      </c>
      <c r="L23" s="202">
        <v>15.86</v>
      </c>
      <c r="M23" s="202">
        <v>0.9</v>
      </c>
      <c r="N23" s="202">
        <v>1.25</v>
      </c>
      <c r="O23" s="202">
        <v>0</v>
      </c>
      <c r="P23" s="202">
        <v>1.46</v>
      </c>
      <c r="Q23" s="202">
        <v>0.18</v>
      </c>
      <c r="R23" s="202">
        <v>0.35</v>
      </c>
      <c r="S23" s="202">
        <v>0.28000000000000003</v>
      </c>
      <c r="T23" s="202">
        <v>0</v>
      </c>
      <c r="U23" s="202">
        <v>2.17</v>
      </c>
      <c r="V23" s="202">
        <v>0.22</v>
      </c>
      <c r="W23" s="202">
        <v>0.45</v>
      </c>
      <c r="X23" s="202">
        <v>1.56</v>
      </c>
      <c r="Y23" s="202">
        <v>0</v>
      </c>
      <c r="Z23" s="202">
        <v>2.67</v>
      </c>
      <c r="AA23" s="202">
        <v>0</v>
      </c>
      <c r="AB23" s="202">
        <v>0</v>
      </c>
      <c r="AC23" s="202">
        <v>13.21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30.02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8.86</v>
      </c>
      <c r="D24" s="202">
        <v>4.1900000000000004</v>
      </c>
      <c r="E24" s="202">
        <v>0</v>
      </c>
      <c r="F24" s="202">
        <v>0</v>
      </c>
      <c r="G24" s="202">
        <v>0</v>
      </c>
      <c r="H24" s="202">
        <v>0</v>
      </c>
      <c r="I24" s="202">
        <v>21.18</v>
      </c>
      <c r="J24" s="202">
        <v>3.79</v>
      </c>
      <c r="K24" s="202">
        <v>0.1</v>
      </c>
      <c r="L24" s="202">
        <v>15.86</v>
      </c>
      <c r="M24" s="202">
        <v>0.9</v>
      </c>
      <c r="N24" s="202">
        <v>1.25</v>
      </c>
      <c r="O24" s="202">
        <v>0</v>
      </c>
      <c r="P24" s="202">
        <v>1.46</v>
      </c>
      <c r="Q24" s="202">
        <v>0.18</v>
      </c>
      <c r="R24" s="202">
        <v>0.35</v>
      </c>
      <c r="S24" s="202">
        <v>0.28000000000000003</v>
      </c>
      <c r="T24" s="202">
        <v>0</v>
      </c>
      <c r="U24" s="202">
        <v>2.17</v>
      </c>
      <c r="V24" s="202">
        <v>0.22</v>
      </c>
      <c r="W24" s="202">
        <v>0.45</v>
      </c>
      <c r="X24" s="202">
        <v>1.56</v>
      </c>
      <c r="Y24" s="202">
        <v>0</v>
      </c>
      <c r="Z24" s="202">
        <v>2.67</v>
      </c>
      <c r="AA24" s="202">
        <v>0</v>
      </c>
      <c r="AB24" s="202">
        <v>0</v>
      </c>
      <c r="AC24" s="202">
        <v>16.190000000000001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31.59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8.86</v>
      </c>
      <c r="D25" s="202">
        <v>4.1900000000000004</v>
      </c>
      <c r="E25" s="202">
        <v>0</v>
      </c>
      <c r="F25" s="202">
        <v>0</v>
      </c>
      <c r="G25" s="202">
        <v>0</v>
      </c>
      <c r="H25" s="202">
        <v>0</v>
      </c>
      <c r="I25" s="202">
        <v>21.18</v>
      </c>
      <c r="J25" s="202">
        <v>3.79</v>
      </c>
      <c r="K25" s="202">
        <v>0.1</v>
      </c>
      <c r="L25" s="202">
        <v>15.86</v>
      </c>
      <c r="M25" s="202">
        <v>0.9</v>
      </c>
      <c r="N25" s="202">
        <v>1.25</v>
      </c>
      <c r="O25" s="202">
        <v>0</v>
      </c>
      <c r="P25" s="202">
        <v>1.46</v>
      </c>
      <c r="Q25" s="202">
        <v>0.17</v>
      </c>
      <c r="R25" s="202">
        <v>0.35</v>
      </c>
      <c r="S25" s="202">
        <v>0.28000000000000003</v>
      </c>
      <c r="T25" s="202">
        <v>0</v>
      </c>
      <c r="U25" s="202">
        <v>2.17</v>
      </c>
      <c r="V25" s="202">
        <v>0.22</v>
      </c>
      <c r="W25" s="202">
        <v>0.45</v>
      </c>
      <c r="X25" s="202">
        <v>1.56</v>
      </c>
      <c r="Y25" s="202">
        <v>0</v>
      </c>
      <c r="Z25" s="202">
        <v>2.67</v>
      </c>
      <c r="AA25" s="202">
        <v>0</v>
      </c>
      <c r="AB25" s="202">
        <v>0</v>
      </c>
      <c r="AC25" s="202">
        <v>16.190000000000001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31.59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8.86</v>
      </c>
      <c r="D26" s="202">
        <v>4.1900000000000004</v>
      </c>
      <c r="E26" s="202">
        <v>0</v>
      </c>
      <c r="F26" s="202">
        <v>0</v>
      </c>
      <c r="G26" s="202">
        <v>0</v>
      </c>
      <c r="H26" s="202">
        <v>0</v>
      </c>
      <c r="I26" s="202">
        <v>21.18</v>
      </c>
      <c r="J26" s="202">
        <v>3.79</v>
      </c>
      <c r="K26" s="202">
        <v>0.1</v>
      </c>
      <c r="L26" s="202">
        <v>15.86</v>
      </c>
      <c r="M26" s="202">
        <v>0.9</v>
      </c>
      <c r="N26" s="202">
        <v>1.25</v>
      </c>
      <c r="O26" s="202">
        <v>0</v>
      </c>
      <c r="P26" s="202">
        <v>1.46</v>
      </c>
      <c r="Q26" s="202">
        <v>0.17</v>
      </c>
      <c r="R26" s="202">
        <v>0.35</v>
      </c>
      <c r="S26" s="202">
        <v>0.28000000000000003</v>
      </c>
      <c r="T26" s="202">
        <v>0</v>
      </c>
      <c r="U26" s="202">
        <v>2.17</v>
      </c>
      <c r="V26" s="202">
        <v>0.22</v>
      </c>
      <c r="W26" s="202">
        <v>0.45</v>
      </c>
      <c r="X26" s="202">
        <v>1.56</v>
      </c>
      <c r="Y26" s="202">
        <v>0</v>
      </c>
      <c r="Z26" s="202">
        <v>2.67</v>
      </c>
      <c r="AA26" s="202">
        <v>0</v>
      </c>
      <c r="AB26" s="202">
        <v>0</v>
      </c>
      <c r="AC26" s="202">
        <v>16.190000000000001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31.59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8.86</v>
      </c>
      <c r="E27" s="202">
        <v>0</v>
      </c>
      <c r="F27" s="202">
        <v>0</v>
      </c>
      <c r="G27" s="202">
        <v>0</v>
      </c>
      <c r="H27" s="202">
        <v>0</v>
      </c>
      <c r="I27" s="202">
        <v>21.19</v>
      </c>
      <c r="J27" s="202">
        <v>0.17</v>
      </c>
      <c r="K27" s="202">
        <v>0.1</v>
      </c>
      <c r="L27" s="202">
        <v>15.86</v>
      </c>
      <c r="M27" s="202">
        <v>0.9</v>
      </c>
      <c r="N27" s="202">
        <v>1.25</v>
      </c>
      <c r="O27" s="202">
        <v>0</v>
      </c>
      <c r="P27" s="202">
        <v>1.46</v>
      </c>
      <c r="Q27" s="202">
        <v>0.17</v>
      </c>
      <c r="R27" s="202">
        <v>0.35</v>
      </c>
      <c r="S27" s="202">
        <v>0.28000000000000003</v>
      </c>
      <c r="T27" s="202">
        <v>0</v>
      </c>
      <c r="U27" s="202">
        <v>2.17</v>
      </c>
      <c r="V27" s="202">
        <v>0.22</v>
      </c>
      <c r="W27" s="202">
        <v>0.45</v>
      </c>
      <c r="X27" s="202">
        <v>1.56</v>
      </c>
      <c r="Y27" s="202">
        <v>0</v>
      </c>
      <c r="Z27" s="202">
        <v>2.67</v>
      </c>
      <c r="AA27" s="202">
        <v>0</v>
      </c>
      <c r="AB27" s="202">
        <v>0</v>
      </c>
      <c r="AC27" s="202">
        <v>16.440000000000001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31.59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8.86</v>
      </c>
      <c r="E28" s="202">
        <v>0</v>
      </c>
      <c r="F28" s="202">
        <v>0</v>
      </c>
      <c r="G28" s="202">
        <v>0</v>
      </c>
      <c r="H28" s="202">
        <v>0</v>
      </c>
      <c r="I28" s="202">
        <v>21.19</v>
      </c>
      <c r="J28" s="202">
        <v>0.17</v>
      </c>
      <c r="K28" s="202">
        <v>0.1</v>
      </c>
      <c r="L28" s="202">
        <v>15.86</v>
      </c>
      <c r="M28" s="202">
        <v>0.9</v>
      </c>
      <c r="N28" s="202">
        <v>1.25</v>
      </c>
      <c r="O28" s="202">
        <v>0</v>
      </c>
      <c r="P28" s="202">
        <v>1.46</v>
      </c>
      <c r="Q28" s="202">
        <v>0.17</v>
      </c>
      <c r="R28" s="202">
        <v>0.35</v>
      </c>
      <c r="S28" s="202">
        <v>0.28000000000000003</v>
      </c>
      <c r="T28" s="202">
        <v>0</v>
      </c>
      <c r="U28" s="202">
        <v>2.17</v>
      </c>
      <c r="V28" s="202">
        <v>0.22</v>
      </c>
      <c r="W28" s="202">
        <v>0.45</v>
      </c>
      <c r="X28" s="202">
        <v>1.56</v>
      </c>
      <c r="Y28" s="202">
        <v>0</v>
      </c>
      <c r="Z28" s="202">
        <v>2.67</v>
      </c>
      <c r="AA28" s="202">
        <v>0</v>
      </c>
      <c r="AB28" s="202">
        <v>0</v>
      </c>
      <c r="AC28" s="202">
        <v>16.440000000000001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31.59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8.86</v>
      </c>
      <c r="E29" s="202">
        <v>0</v>
      </c>
      <c r="F29" s="202">
        <v>0</v>
      </c>
      <c r="G29" s="202">
        <v>0</v>
      </c>
      <c r="H29" s="202">
        <v>0</v>
      </c>
      <c r="I29" s="202">
        <v>21.19</v>
      </c>
      <c r="J29" s="202">
        <v>0.17</v>
      </c>
      <c r="K29" s="202">
        <v>0.1</v>
      </c>
      <c r="L29" s="202">
        <v>15.86</v>
      </c>
      <c r="M29" s="202">
        <v>0.9</v>
      </c>
      <c r="N29" s="202">
        <v>1.25</v>
      </c>
      <c r="O29" s="202">
        <v>0</v>
      </c>
      <c r="P29" s="202">
        <v>1.46</v>
      </c>
      <c r="Q29" s="202">
        <v>0.17</v>
      </c>
      <c r="R29" s="202">
        <v>0.35</v>
      </c>
      <c r="S29" s="202">
        <v>0.28000000000000003</v>
      </c>
      <c r="T29" s="202">
        <v>0</v>
      </c>
      <c r="U29" s="202">
        <v>2.17</v>
      </c>
      <c r="V29" s="202">
        <v>0.22</v>
      </c>
      <c r="W29" s="202">
        <v>0.45</v>
      </c>
      <c r="X29" s="202">
        <v>1.56</v>
      </c>
      <c r="Y29" s="202">
        <v>0</v>
      </c>
      <c r="Z29" s="202">
        <v>2.67</v>
      </c>
      <c r="AA29" s="202">
        <v>0</v>
      </c>
      <c r="AB29" s="202">
        <v>0</v>
      </c>
      <c r="AC29" s="202">
        <v>16.440000000000001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31.59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8.86</v>
      </c>
      <c r="E30" s="202">
        <v>0</v>
      </c>
      <c r="F30" s="202">
        <v>0</v>
      </c>
      <c r="G30" s="202">
        <v>0</v>
      </c>
      <c r="H30" s="202">
        <v>0</v>
      </c>
      <c r="I30" s="202">
        <v>21.19</v>
      </c>
      <c r="J30" s="202">
        <v>0.17</v>
      </c>
      <c r="K30" s="202">
        <v>0.1</v>
      </c>
      <c r="L30" s="202">
        <v>15.86</v>
      </c>
      <c r="M30" s="202">
        <v>0.9</v>
      </c>
      <c r="N30" s="202">
        <v>1.25</v>
      </c>
      <c r="O30" s="202">
        <v>0</v>
      </c>
      <c r="P30" s="202">
        <v>1.46</v>
      </c>
      <c r="Q30" s="202">
        <v>0.17</v>
      </c>
      <c r="R30" s="202">
        <v>0.35</v>
      </c>
      <c r="S30" s="202">
        <v>0.28000000000000003</v>
      </c>
      <c r="T30" s="202">
        <v>0</v>
      </c>
      <c r="U30" s="202">
        <v>2.17</v>
      </c>
      <c r="V30" s="202">
        <v>0.22</v>
      </c>
      <c r="W30" s="202">
        <v>0.45</v>
      </c>
      <c r="X30" s="202">
        <v>1.56</v>
      </c>
      <c r="Y30" s="202">
        <v>0</v>
      </c>
      <c r="Z30" s="202">
        <v>2.67</v>
      </c>
      <c r="AA30" s="202">
        <v>0</v>
      </c>
      <c r="AB30" s="202">
        <v>0</v>
      </c>
      <c r="AC30" s="202">
        <v>16.190000000000001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31.59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8.6999999999999993</v>
      </c>
      <c r="E31" s="202">
        <v>0</v>
      </c>
      <c r="F31" s="202">
        <v>0</v>
      </c>
      <c r="G31" s="202">
        <v>0</v>
      </c>
      <c r="H31" s="202">
        <v>0</v>
      </c>
      <c r="I31" s="202">
        <v>21.86</v>
      </c>
      <c r="J31" s="202">
        <v>1.94</v>
      </c>
      <c r="K31" s="202">
        <v>0.1</v>
      </c>
      <c r="L31" s="202">
        <v>15.86</v>
      </c>
      <c r="M31" s="202">
        <v>0.9</v>
      </c>
      <c r="N31" s="202">
        <v>1.25</v>
      </c>
      <c r="O31" s="202">
        <v>0</v>
      </c>
      <c r="P31" s="202">
        <v>1.46</v>
      </c>
      <c r="Q31" s="202">
        <v>0.17</v>
      </c>
      <c r="R31" s="202">
        <v>0.35</v>
      </c>
      <c r="S31" s="202">
        <v>0.28000000000000003</v>
      </c>
      <c r="T31" s="202">
        <v>0</v>
      </c>
      <c r="U31" s="202">
        <v>2.17</v>
      </c>
      <c r="V31" s="202">
        <v>0.22</v>
      </c>
      <c r="W31" s="202">
        <v>0.45</v>
      </c>
      <c r="X31" s="202">
        <v>1.56</v>
      </c>
      <c r="Y31" s="202">
        <v>0</v>
      </c>
      <c r="Z31" s="202">
        <v>2.67</v>
      </c>
      <c r="AA31" s="202">
        <v>0</v>
      </c>
      <c r="AB31" s="202">
        <v>0</v>
      </c>
      <c r="AC31" s="202">
        <v>13.43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30.02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8.6999999999999993</v>
      </c>
      <c r="E32" s="202">
        <v>0</v>
      </c>
      <c r="F32" s="202">
        <v>0</v>
      </c>
      <c r="G32" s="202">
        <v>0</v>
      </c>
      <c r="H32" s="202">
        <v>0</v>
      </c>
      <c r="I32" s="202">
        <v>21.86</v>
      </c>
      <c r="J32" s="202">
        <v>1.94</v>
      </c>
      <c r="K32" s="202">
        <v>0.1</v>
      </c>
      <c r="L32" s="202">
        <v>15.86</v>
      </c>
      <c r="M32" s="202">
        <v>0.9</v>
      </c>
      <c r="N32" s="202">
        <v>1.25</v>
      </c>
      <c r="O32" s="202">
        <v>0</v>
      </c>
      <c r="P32" s="202">
        <v>1.46</v>
      </c>
      <c r="Q32" s="202">
        <v>0.17</v>
      </c>
      <c r="R32" s="202">
        <v>0.35</v>
      </c>
      <c r="S32" s="202">
        <v>0.28000000000000003</v>
      </c>
      <c r="T32" s="202">
        <v>0</v>
      </c>
      <c r="U32" s="202">
        <v>2.17</v>
      </c>
      <c r="V32" s="202">
        <v>0.22</v>
      </c>
      <c r="W32" s="202">
        <v>0.45</v>
      </c>
      <c r="X32" s="202">
        <v>1.56</v>
      </c>
      <c r="Y32" s="202">
        <v>0</v>
      </c>
      <c r="Z32" s="202">
        <v>2.67</v>
      </c>
      <c r="AA32" s="202">
        <v>0</v>
      </c>
      <c r="AB32" s="202">
        <v>0</v>
      </c>
      <c r="AC32" s="202">
        <v>13.43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30.02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8.6999999999999993</v>
      </c>
      <c r="E33" s="202">
        <v>0</v>
      </c>
      <c r="F33" s="202">
        <v>0</v>
      </c>
      <c r="G33" s="202">
        <v>0</v>
      </c>
      <c r="H33" s="202">
        <v>0</v>
      </c>
      <c r="I33" s="202">
        <v>21.86</v>
      </c>
      <c r="J33" s="202">
        <v>1.94</v>
      </c>
      <c r="K33" s="202">
        <v>0.1</v>
      </c>
      <c r="L33" s="202">
        <v>15.86</v>
      </c>
      <c r="M33" s="202">
        <v>0.9</v>
      </c>
      <c r="N33" s="202">
        <v>1.25</v>
      </c>
      <c r="O33" s="202">
        <v>0</v>
      </c>
      <c r="P33" s="202">
        <v>1.46</v>
      </c>
      <c r="Q33" s="202">
        <v>0.17</v>
      </c>
      <c r="R33" s="202">
        <v>0.35</v>
      </c>
      <c r="S33" s="202">
        <v>0.28000000000000003</v>
      </c>
      <c r="T33" s="202">
        <v>0</v>
      </c>
      <c r="U33" s="202">
        <v>2.06</v>
      </c>
      <c r="V33" s="202">
        <v>0.22</v>
      </c>
      <c r="W33" s="202">
        <v>0.45</v>
      </c>
      <c r="X33" s="202">
        <v>1.56</v>
      </c>
      <c r="Y33" s="202">
        <v>0</v>
      </c>
      <c r="Z33" s="202">
        <v>2.67</v>
      </c>
      <c r="AA33" s="202">
        <v>0</v>
      </c>
      <c r="AB33" s="202">
        <v>0</v>
      </c>
      <c r="AC33" s="202">
        <v>13.43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30.02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8.6999999999999993</v>
      </c>
      <c r="E34" s="202">
        <v>0</v>
      </c>
      <c r="F34" s="202">
        <v>0</v>
      </c>
      <c r="G34" s="202">
        <v>0</v>
      </c>
      <c r="H34" s="202">
        <v>0</v>
      </c>
      <c r="I34" s="202">
        <v>21.86</v>
      </c>
      <c r="J34" s="202">
        <v>1.94</v>
      </c>
      <c r="K34" s="202">
        <v>0.1</v>
      </c>
      <c r="L34" s="202">
        <v>15.86</v>
      </c>
      <c r="M34" s="202">
        <v>0.9</v>
      </c>
      <c r="N34" s="202">
        <v>1.25</v>
      </c>
      <c r="O34" s="202">
        <v>0</v>
      </c>
      <c r="P34" s="202">
        <v>1.46</v>
      </c>
      <c r="Q34" s="202">
        <v>0.17</v>
      </c>
      <c r="R34" s="202">
        <v>0.35</v>
      </c>
      <c r="S34" s="202">
        <v>0.28000000000000003</v>
      </c>
      <c r="T34" s="202">
        <v>0</v>
      </c>
      <c r="U34" s="202">
        <v>1.95</v>
      </c>
      <c r="V34" s="202">
        <v>0.22</v>
      </c>
      <c r="W34" s="202">
        <v>0.45</v>
      </c>
      <c r="X34" s="202">
        <v>1.56</v>
      </c>
      <c r="Y34" s="202">
        <v>0</v>
      </c>
      <c r="Z34" s="202">
        <v>2.67</v>
      </c>
      <c r="AA34" s="202">
        <v>0</v>
      </c>
      <c r="AB34" s="202">
        <v>0</v>
      </c>
      <c r="AC34" s="202">
        <v>13.34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22.31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8.5399999999999991</v>
      </c>
      <c r="E35" s="202">
        <v>0</v>
      </c>
      <c r="F35" s="202">
        <v>0</v>
      </c>
      <c r="G35" s="202">
        <v>0</v>
      </c>
      <c r="H35" s="202">
        <v>0</v>
      </c>
      <c r="I35" s="202">
        <v>21.86</v>
      </c>
      <c r="J35" s="202">
        <v>1.94</v>
      </c>
      <c r="K35" s="202">
        <v>1.96</v>
      </c>
      <c r="L35" s="202">
        <v>50.55</v>
      </c>
      <c r="M35" s="202">
        <v>0.9</v>
      </c>
      <c r="N35" s="202">
        <v>1.25</v>
      </c>
      <c r="O35" s="202">
        <v>0</v>
      </c>
      <c r="P35" s="202">
        <v>1.46</v>
      </c>
      <c r="Q35" s="202">
        <v>0.17</v>
      </c>
      <c r="R35" s="202">
        <v>0.35</v>
      </c>
      <c r="S35" s="202">
        <v>0.28000000000000003</v>
      </c>
      <c r="T35" s="202">
        <v>0</v>
      </c>
      <c r="U35" s="202">
        <v>1.83</v>
      </c>
      <c r="V35" s="202">
        <v>0.22</v>
      </c>
      <c r="W35" s="202">
        <v>0.45</v>
      </c>
      <c r="X35" s="202">
        <v>1.56</v>
      </c>
      <c r="Y35" s="202">
        <v>0</v>
      </c>
      <c r="Z35" s="202">
        <v>2.67</v>
      </c>
      <c r="AA35" s="202">
        <v>0</v>
      </c>
      <c r="AB35" s="202">
        <v>0</v>
      </c>
      <c r="AC35" s="202">
        <v>13.34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18.489999999999998</v>
      </c>
      <c r="AJ35" s="202">
        <v>0</v>
      </c>
      <c r="AK35" s="202">
        <v>17.36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8.5399999999999991</v>
      </c>
      <c r="E36" s="202">
        <v>0</v>
      </c>
      <c r="F36" s="202">
        <v>0</v>
      </c>
      <c r="G36" s="202">
        <v>0</v>
      </c>
      <c r="H36" s="202">
        <v>0</v>
      </c>
      <c r="I36" s="202">
        <v>21.86</v>
      </c>
      <c r="J36" s="202">
        <v>1.94</v>
      </c>
      <c r="K36" s="202">
        <v>1.96</v>
      </c>
      <c r="L36" s="202">
        <v>151.94</v>
      </c>
      <c r="M36" s="202">
        <v>0.9</v>
      </c>
      <c r="N36" s="202">
        <v>1.25</v>
      </c>
      <c r="O36" s="202">
        <v>0</v>
      </c>
      <c r="P36" s="202">
        <v>1.46</v>
      </c>
      <c r="Q36" s="202">
        <v>0.17</v>
      </c>
      <c r="R36" s="202">
        <v>0.35</v>
      </c>
      <c r="S36" s="202">
        <v>0.28000000000000003</v>
      </c>
      <c r="T36" s="202">
        <v>0</v>
      </c>
      <c r="U36" s="202">
        <v>1.83</v>
      </c>
      <c r="V36" s="202">
        <v>0.22</v>
      </c>
      <c r="W36" s="202">
        <v>0.45</v>
      </c>
      <c r="X36" s="202">
        <v>1.56</v>
      </c>
      <c r="Y36" s="202">
        <v>0</v>
      </c>
      <c r="Z36" s="202">
        <v>2.67</v>
      </c>
      <c r="AA36" s="202">
        <v>0</v>
      </c>
      <c r="AB36" s="202">
        <v>0</v>
      </c>
      <c r="AC36" s="202">
        <v>13.34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18.489999999999998</v>
      </c>
      <c r="AJ36" s="202">
        <v>0</v>
      </c>
      <c r="AK36" s="202">
        <v>17.36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8.5399999999999991</v>
      </c>
      <c r="E37" s="202">
        <v>0</v>
      </c>
      <c r="F37" s="202">
        <v>0</v>
      </c>
      <c r="G37" s="202">
        <v>0</v>
      </c>
      <c r="H37" s="202">
        <v>0</v>
      </c>
      <c r="I37" s="202">
        <v>21.86</v>
      </c>
      <c r="J37" s="202">
        <v>1.94</v>
      </c>
      <c r="K37" s="202">
        <v>1.98</v>
      </c>
      <c r="L37" s="202">
        <v>166.43</v>
      </c>
      <c r="M37" s="202">
        <v>0.9</v>
      </c>
      <c r="N37" s="202">
        <v>1.25</v>
      </c>
      <c r="O37" s="202">
        <v>0</v>
      </c>
      <c r="P37" s="202">
        <v>1.46</v>
      </c>
      <c r="Q37" s="202">
        <v>0.17</v>
      </c>
      <c r="R37" s="202">
        <v>0.35</v>
      </c>
      <c r="S37" s="202">
        <v>0.28000000000000003</v>
      </c>
      <c r="T37" s="202">
        <v>0</v>
      </c>
      <c r="U37" s="202">
        <v>1.83</v>
      </c>
      <c r="V37" s="202">
        <v>0.22</v>
      </c>
      <c r="W37" s="202">
        <v>0.45</v>
      </c>
      <c r="X37" s="202">
        <v>1.56</v>
      </c>
      <c r="Y37" s="202">
        <v>0</v>
      </c>
      <c r="Z37" s="202">
        <v>2.67</v>
      </c>
      <c r="AA37" s="202">
        <v>0</v>
      </c>
      <c r="AB37" s="202">
        <v>0</v>
      </c>
      <c r="AC37" s="202">
        <v>15.81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16.149999999999999</v>
      </c>
      <c r="AJ37" s="202">
        <v>0</v>
      </c>
      <c r="AK37" s="202">
        <v>17.36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8.5399999999999991</v>
      </c>
      <c r="E38" s="202">
        <v>0</v>
      </c>
      <c r="F38" s="202">
        <v>0</v>
      </c>
      <c r="G38" s="202">
        <v>0</v>
      </c>
      <c r="H38" s="202">
        <v>0</v>
      </c>
      <c r="I38" s="202">
        <v>21.86</v>
      </c>
      <c r="J38" s="202">
        <v>1.94</v>
      </c>
      <c r="K38" s="202">
        <v>1.98</v>
      </c>
      <c r="L38" s="202">
        <v>166.42</v>
      </c>
      <c r="M38" s="202">
        <v>0.9</v>
      </c>
      <c r="N38" s="202">
        <v>1.25</v>
      </c>
      <c r="O38" s="202">
        <v>0</v>
      </c>
      <c r="P38" s="202">
        <v>1.46</v>
      </c>
      <c r="Q38" s="202">
        <v>0.17</v>
      </c>
      <c r="R38" s="202">
        <v>0.35</v>
      </c>
      <c r="S38" s="202">
        <v>0.28000000000000003</v>
      </c>
      <c r="T38" s="202">
        <v>0</v>
      </c>
      <c r="U38" s="202">
        <v>1.83</v>
      </c>
      <c r="V38" s="202">
        <v>0.22</v>
      </c>
      <c r="W38" s="202">
        <v>0.45</v>
      </c>
      <c r="X38" s="202">
        <v>1.56</v>
      </c>
      <c r="Y38" s="202">
        <v>0</v>
      </c>
      <c r="Z38" s="202">
        <v>2.67</v>
      </c>
      <c r="AA38" s="202">
        <v>0</v>
      </c>
      <c r="AB38" s="202">
        <v>0</v>
      </c>
      <c r="AC38" s="202">
        <v>15.81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14.04</v>
      </c>
      <c r="AJ38" s="202">
        <v>0</v>
      </c>
      <c r="AK38" s="202">
        <v>19.600000000000001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8.5399999999999991</v>
      </c>
      <c r="E39" s="202">
        <v>0</v>
      </c>
      <c r="F39" s="202">
        <v>0</v>
      </c>
      <c r="G39" s="202">
        <v>0</v>
      </c>
      <c r="H39" s="202">
        <v>0</v>
      </c>
      <c r="I39" s="202">
        <v>21.86</v>
      </c>
      <c r="J39" s="202">
        <v>1.94</v>
      </c>
      <c r="K39" s="202">
        <v>1.98</v>
      </c>
      <c r="L39" s="202">
        <v>166.42</v>
      </c>
      <c r="M39" s="202">
        <v>0.9</v>
      </c>
      <c r="N39" s="202">
        <v>1.25</v>
      </c>
      <c r="O39" s="202">
        <v>0</v>
      </c>
      <c r="P39" s="202">
        <v>1.46</v>
      </c>
      <c r="Q39" s="202">
        <v>0.17</v>
      </c>
      <c r="R39" s="202">
        <v>0.35</v>
      </c>
      <c r="S39" s="202">
        <v>0.28000000000000003</v>
      </c>
      <c r="T39" s="202">
        <v>0</v>
      </c>
      <c r="U39" s="202">
        <v>1.83</v>
      </c>
      <c r="V39" s="202">
        <v>0.22</v>
      </c>
      <c r="W39" s="202">
        <v>0.45</v>
      </c>
      <c r="X39" s="202">
        <v>1.56</v>
      </c>
      <c r="Y39" s="202">
        <v>0</v>
      </c>
      <c r="Z39" s="202">
        <v>2.67</v>
      </c>
      <c r="AA39" s="202">
        <v>0</v>
      </c>
      <c r="AB39" s="202">
        <v>0</v>
      </c>
      <c r="AC39" s="202">
        <v>15.81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8.2899999999999991</v>
      </c>
      <c r="AJ39" s="202">
        <v>0</v>
      </c>
      <c r="AK39" s="202">
        <v>19.600000000000001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8.5399999999999991</v>
      </c>
      <c r="E40" s="202">
        <v>0</v>
      </c>
      <c r="F40" s="202">
        <v>0</v>
      </c>
      <c r="G40" s="202">
        <v>0</v>
      </c>
      <c r="H40" s="202">
        <v>0</v>
      </c>
      <c r="I40" s="202">
        <v>21.86</v>
      </c>
      <c r="J40" s="202">
        <v>1.94</v>
      </c>
      <c r="K40" s="202">
        <v>1.98</v>
      </c>
      <c r="L40" s="202">
        <v>166.42</v>
      </c>
      <c r="M40" s="202">
        <v>0.9</v>
      </c>
      <c r="N40" s="202">
        <v>1.25</v>
      </c>
      <c r="O40" s="202">
        <v>0</v>
      </c>
      <c r="P40" s="202">
        <v>1.46</v>
      </c>
      <c r="Q40" s="202">
        <v>0.17</v>
      </c>
      <c r="R40" s="202">
        <v>0.35</v>
      </c>
      <c r="S40" s="202">
        <v>0.28000000000000003</v>
      </c>
      <c r="T40" s="202">
        <v>0</v>
      </c>
      <c r="U40" s="202">
        <v>1.83</v>
      </c>
      <c r="V40" s="202">
        <v>0.22</v>
      </c>
      <c r="W40" s="202">
        <v>0.45</v>
      </c>
      <c r="X40" s="202">
        <v>1.56</v>
      </c>
      <c r="Y40" s="202">
        <v>0</v>
      </c>
      <c r="Z40" s="202">
        <v>2.67</v>
      </c>
      <c r="AA40" s="202">
        <v>0</v>
      </c>
      <c r="AB40" s="202">
        <v>0</v>
      </c>
      <c r="AC40" s="202">
        <v>15.81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8.2899999999999991</v>
      </c>
      <c r="AJ40" s="202">
        <v>0</v>
      </c>
      <c r="AK40" s="202">
        <v>19.600000000000001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8.5399999999999991</v>
      </c>
      <c r="E41" s="202">
        <v>0</v>
      </c>
      <c r="F41" s="202">
        <v>0</v>
      </c>
      <c r="G41" s="202">
        <v>0</v>
      </c>
      <c r="H41" s="202">
        <v>0</v>
      </c>
      <c r="I41" s="202">
        <v>21.86</v>
      </c>
      <c r="J41" s="202">
        <v>1.94</v>
      </c>
      <c r="K41" s="202">
        <v>1.98</v>
      </c>
      <c r="L41" s="202">
        <v>166.42</v>
      </c>
      <c r="M41" s="202">
        <v>0.9</v>
      </c>
      <c r="N41" s="202">
        <v>1.25</v>
      </c>
      <c r="O41" s="202">
        <v>0</v>
      </c>
      <c r="P41" s="202">
        <v>1.46</v>
      </c>
      <c r="Q41" s="202">
        <v>0.23</v>
      </c>
      <c r="R41" s="202">
        <v>0.35</v>
      </c>
      <c r="S41" s="202">
        <v>0.28000000000000003</v>
      </c>
      <c r="T41" s="202">
        <v>0</v>
      </c>
      <c r="U41" s="202">
        <v>1.83</v>
      </c>
      <c r="V41" s="202">
        <v>0.22</v>
      </c>
      <c r="W41" s="202">
        <v>0.45</v>
      </c>
      <c r="X41" s="202">
        <v>1.56</v>
      </c>
      <c r="Y41" s="202">
        <v>0</v>
      </c>
      <c r="Z41" s="202">
        <v>2.67</v>
      </c>
      <c r="AA41" s="202">
        <v>0</v>
      </c>
      <c r="AB41" s="202">
        <v>0</v>
      </c>
      <c r="AC41" s="202">
        <v>15.81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8.2899999999999991</v>
      </c>
      <c r="AJ41" s="202">
        <v>0</v>
      </c>
      <c r="AK41" s="202">
        <v>19.600000000000001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8.5399999999999991</v>
      </c>
      <c r="E42" s="202">
        <v>0</v>
      </c>
      <c r="F42" s="202">
        <v>0</v>
      </c>
      <c r="G42" s="202">
        <v>0</v>
      </c>
      <c r="H42" s="202">
        <v>0</v>
      </c>
      <c r="I42" s="202">
        <v>21.86</v>
      </c>
      <c r="J42" s="202">
        <v>1.94</v>
      </c>
      <c r="K42" s="202">
        <v>1.98</v>
      </c>
      <c r="L42" s="202">
        <v>166.42</v>
      </c>
      <c r="M42" s="202">
        <v>0.9</v>
      </c>
      <c r="N42" s="202">
        <v>1.25</v>
      </c>
      <c r="O42" s="202">
        <v>0</v>
      </c>
      <c r="P42" s="202">
        <v>1.46</v>
      </c>
      <c r="Q42" s="202">
        <v>0.23</v>
      </c>
      <c r="R42" s="202">
        <v>0.35</v>
      </c>
      <c r="S42" s="202">
        <v>0.28000000000000003</v>
      </c>
      <c r="T42" s="202">
        <v>0</v>
      </c>
      <c r="U42" s="202">
        <v>1.83</v>
      </c>
      <c r="V42" s="202">
        <v>0.22</v>
      </c>
      <c r="W42" s="202">
        <v>0.45</v>
      </c>
      <c r="X42" s="202">
        <v>1.56</v>
      </c>
      <c r="Y42" s="202">
        <v>0</v>
      </c>
      <c r="Z42" s="202">
        <v>2.67</v>
      </c>
      <c r="AA42" s="202">
        <v>0</v>
      </c>
      <c r="AB42" s="202">
        <v>0</v>
      </c>
      <c r="AC42" s="202">
        <v>15.81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8.3699999999999992</v>
      </c>
      <c r="AJ42" s="202">
        <v>0</v>
      </c>
      <c r="AK42" s="202">
        <v>19.600000000000001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8.5399999999999991</v>
      </c>
      <c r="E43" s="202">
        <v>0</v>
      </c>
      <c r="F43" s="202">
        <v>0</v>
      </c>
      <c r="G43" s="202">
        <v>0</v>
      </c>
      <c r="H43" s="202">
        <v>0</v>
      </c>
      <c r="I43" s="202">
        <v>21.86</v>
      </c>
      <c r="J43" s="202">
        <v>1.94</v>
      </c>
      <c r="K43" s="202">
        <v>1.98</v>
      </c>
      <c r="L43" s="202">
        <v>166.42</v>
      </c>
      <c r="M43" s="202">
        <v>0.92</v>
      </c>
      <c r="N43" s="202">
        <v>1.25</v>
      </c>
      <c r="O43" s="202">
        <v>0</v>
      </c>
      <c r="P43" s="202">
        <v>1.46</v>
      </c>
      <c r="Q43" s="202">
        <v>0.23</v>
      </c>
      <c r="R43" s="202">
        <v>0.35</v>
      </c>
      <c r="S43" s="202">
        <v>0.28000000000000003</v>
      </c>
      <c r="T43" s="202">
        <v>0</v>
      </c>
      <c r="U43" s="202">
        <v>1.83</v>
      </c>
      <c r="V43" s="202">
        <v>0.22</v>
      </c>
      <c r="W43" s="202">
        <v>0.45</v>
      </c>
      <c r="X43" s="202">
        <v>1.56</v>
      </c>
      <c r="Y43" s="202">
        <v>0</v>
      </c>
      <c r="Z43" s="202">
        <v>2.67</v>
      </c>
      <c r="AA43" s="202">
        <v>0</v>
      </c>
      <c r="AB43" s="202">
        <v>0</v>
      </c>
      <c r="AC43" s="202">
        <v>15.81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7.4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8.5399999999999991</v>
      </c>
      <c r="E44" s="202">
        <v>0</v>
      </c>
      <c r="F44" s="202">
        <v>0</v>
      </c>
      <c r="G44" s="202">
        <v>0</v>
      </c>
      <c r="H44" s="202">
        <v>0</v>
      </c>
      <c r="I44" s="202">
        <v>21.86</v>
      </c>
      <c r="J44" s="202">
        <v>1.94</v>
      </c>
      <c r="K44" s="202">
        <v>1.98</v>
      </c>
      <c r="L44" s="202">
        <v>166.42</v>
      </c>
      <c r="M44" s="202">
        <v>0.92</v>
      </c>
      <c r="N44" s="202">
        <v>1.25</v>
      </c>
      <c r="O44" s="202">
        <v>0</v>
      </c>
      <c r="P44" s="202">
        <v>1.46</v>
      </c>
      <c r="Q44" s="202">
        <v>0.23</v>
      </c>
      <c r="R44" s="202">
        <v>0.35</v>
      </c>
      <c r="S44" s="202">
        <v>0.28000000000000003</v>
      </c>
      <c r="T44" s="202">
        <v>0</v>
      </c>
      <c r="U44" s="202">
        <v>1.83</v>
      </c>
      <c r="V44" s="202">
        <v>0.22</v>
      </c>
      <c r="W44" s="202">
        <v>0.45</v>
      </c>
      <c r="X44" s="202">
        <v>1.56</v>
      </c>
      <c r="Y44" s="202">
        <v>0</v>
      </c>
      <c r="Z44" s="202">
        <v>2.67</v>
      </c>
      <c r="AA44" s="202">
        <v>0</v>
      </c>
      <c r="AB44" s="202">
        <v>0</v>
      </c>
      <c r="AC44" s="202">
        <v>15.81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7.4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8.5399999999999991</v>
      </c>
      <c r="E45" s="202">
        <v>0</v>
      </c>
      <c r="F45" s="202">
        <v>0</v>
      </c>
      <c r="G45" s="202">
        <v>0</v>
      </c>
      <c r="H45" s="202">
        <v>0</v>
      </c>
      <c r="I45" s="202">
        <v>21.86</v>
      </c>
      <c r="J45" s="202">
        <v>1.94</v>
      </c>
      <c r="K45" s="202">
        <v>1.98</v>
      </c>
      <c r="L45" s="202">
        <v>201.18</v>
      </c>
      <c r="M45" s="202">
        <v>0.92</v>
      </c>
      <c r="N45" s="202">
        <v>1.25</v>
      </c>
      <c r="O45" s="202">
        <v>0</v>
      </c>
      <c r="P45" s="202">
        <v>1.46</v>
      </c>
      <c r="Q45" s="202">
        <v>4.76</v>
      </c>
      <c r="R45" s="202">
        <v>6.44</v>
      </c>
      <c r="S45" s="202">
        <v>6.17</v>
      </c>
      <c r="T45" s="202">
        <v>0</v>
      </c>
      <c r="U45" s="202">
        <v>1.83</v>
      </c>
      <c r="V45" s="202">
        <v>6.36</v>
      </c>
      <c r="W45" s="202">
        <v>11.43</v>
      </c>
      <c r="X45" s="202">
        <v>1.56</v>
      </c>
      <c r="Y45" s="202">
        <v>0</v>
      </c>
      <c r="Z45" s="202">
        <v>48.72</v>
      </c>
      <c r="AA45" s="202">
        <v>0</v>
      </c>
      <c r="AB45" s="202">
        <v>0</v>
      </c>
      <c r="AC45" s="202">
        <v>13.44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7.13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8.5399999999999991</v>
      </c>
      <c r="E46" s="202">
        <v>0</v>
      </c>
      <c r="F46" s="202">
        <v>0</v>
      </c>
      <c r="G46" s="202">
        <v>0</v>
      </c>
      <c r="H46" s="202">
        <v>0</v>
      </c>
      <c r="I46" s="202">
        <v>21.86</v>
      </c>
      <c r="J46" s="202">
        <v>1.94</v>
      </c>
      <c r="K46" s="202">
        <v>1.98</v>
      </c>
      <c r="L46" s="202">
        <v>201.18</v>
      </c>
      <c r="M46" s="202">
        <v>0.92</v>
      </c>
      <c r="N46" s="202">
        <v>1.25</v>
      </c>
      <c r="O46" s="202">
        <v>0</v>
      </c>
      <c r="P46" s="202">
        <v>1.46</v>
      </c>
      <c r="Q46" s="202">
        <v>4.76</v>
      </c>
      <c r="R46" s="202">
        <v>6.44</v>
      </c>
      <c r="S46" s="202">
        <v>6.17</v>
      </c>
      <c r="T46" s="202">
        <v>0</v>
      </c>
      <c r="U46" s="202">
        <v>1.83</v>
      </c>
      <c r="V46" s="202">
        <v>6.36</v>
      </c>
      <c r="W46" s="202">
        <v>11.43</v>
      </c>
      <c r="X46" s="202">
        <v>1.56</v>
      </c>
      <c r="Y46" s="202">
        <v>0</v>
      </c>
      <c r="Z46" s="202">
        <v>48.72</v>
      </c>
      <c r="AA46" s="202">
        <v>0</v>
      </c>
      <c r="AB46" s="202">
        <v>0</v>
      </c>
      <c r="AC46" s="202">
        <v>13.35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7.13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8.5399999999999991</v>
      </c>
      <c r="E47" s="202">
        <v>0</v>
      </c>
      <c r="F47" s="202">
        <v>0</v>
      </c>
      <c r="G47" s="202">
        <v>13.33</v>
      </c>
      <c r="H47" s="202">
        <v>0</v>
      </c>
      <c r="I47" s="202">
        <v>21.86</v>
      </c>
      <c r="J47" s="202">
        <v>1.94</v>
      </c>
      <c r="K47" s="202">
        <v>1.98</v>
      </c>
      <c r="L47" s="202">
        <v>201.18</v>
      </c>
      <c r="M47" s="202">
        <v>0.92</v>
      </c>
      <c r="N47" s="202">
        <v>1.25</v>
      </c>
      <c r="O47" s="202">
        <v>0</v>
      </c>
      <c r="P47" s="202">
        <v>1.46</v>
      </c>
      <c r="Q47" s="202">
        <v>4.76</v>
      </c>
      <c r="R47" s="202">
        <v>6.44</v>
      </c>
      <c r="S47" s="202">
        <v>6.17</v>
      </c>
      <c r="T47" s="202">
        <v>0</v>
      </c>
      <c r="U47" s="202">
        <v>1.83</v>
      </c>
      <c r="V47" s="202">
        <v>6.36</v>
      </c>
      <c r="W47" s="202">
        <v>11.43</v>
      </c>
      <c r="X47" s="202">
        <v>1.56</v>
      </c>
      <c r="Y47" s="202">
        <v>0</v>
      </c>
      <c r="Z47" s="202">
        <v>48.72</v>
      </c>
      <c r="AA47" s="202">
        <v>0</v>
      </c>
      <c r="AB47" s="202">
        <v>0</v>
      </c>
      <c r="AC47" s="202">
        <v>12.93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7.13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8.5399999999999991</v>
      </c>
      <c r="E48" s="202">
        <v>0</v>
      </c>
      <c r="F48" s="202">
        <v>0</v>
      </c>
      <c r="G48" s="202">
        <v>13.33</v>
      </c>
      <c r="H48" s="202">
        <v>0</v>
      </c>
      <c r="I48" s="202">
        <v>21.86</v>
      </c>
      <c r="J48" s="202">
        <v>1.94</v>
      </c>
      <c r="K48" s="202">
        <v>1.98</v>
      </c>
      <c r="L48" s="202">
        <v>201.18</v>
      </c>
      <c r="M48" s="202">
        <v>0.92</v>
      </c>
      <c r="N48" s="202">
        <v>1.25</v>
      </c>
      <c r="O48" s="202">
        <v>0</v>
      </c>
      <c r="P48" s="202">
        <v>1.46</v>
      </c>
      <c r="Q48" s="202">
        <v>4.76</v>
      </c>
      <c r="R48" s="202">
        <v>6.44</v>
      </c>
      <c r="S48" s="202">
        <v>6.17</v>
      </c>
      <c r="T48" s="202">
        <v>0</v>
      </c>
      <c r="U48" s="202">
        <v>1.83</v>
      </c>
      <c r="V48" s="202">
        <v>6.36</v>
      </c>
      <c r="W48" s="202">
        <v>11.43</v>
      </c>
      <c r="X48" s="202">
        <v>1.56</v>
      </c>
      <c r="Y48" s="202">
        <v>0</v>
      </c>
      <c r="Z48" s="202">
        <v>48.72</v>
      </c>
      <c r="AA48" s="202">
        <v>0</v>
      </c>
      <c r="AB48" s="202">
        <v>0</v>
      </c>
      <c r="AC48" s="202">
        <v>12.93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29.09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8.5399999999999991</v>
      </c>
      <c r="E49" s="202">
        <v>0</v>
      </c>
      <c r="F49" s="202">
        <v>0</v>
      </c>
      <c r="G49" s="202">
        <v>13.33</v>
      </c>
      <c r="H49" s="202">
        <v>0</v>
      </c>
      <c r="I49" s="202">
        <v>21.86</v>
      </c>
      <c r="J49" s="202">
        <v>1.94</v>
      </c>
      <c r="K49" s="202">
        <v>1.98</v>
      </c>
      <c r="L49" s="202">
        <v>201.18</v>
      </c>
      <c r="M49" s="202">
        <v>0.92</v>
      </c>
      <c r="N49" s="202">
        <v>1.25</v>
      </c>
      <c r="O49" s="202">
        <v>0</v>
      </c>
      <c r="P49" s="202">
        <v>1.46</v>
      </c>
      <c r="Q49" s="202">
        <v>4.76</v>
      </c>
      <c r="R49" s="202">
        <v>6.44</v>
      </c>
      <c r="S49" s="202">
        <v>6.17</v>
      </c>
      <c r="T49" s="202">
        <v>0</v>
      </c>
      <c r="U49" s="202">
        <v>1.83</v>
      </c>
      <c r="V49" s="202">
        <v>6.36</v>
      </c>
      <c r="W49" s="202">
        <v>11.43</v>
      </c>
      <c r="X49" s="202">
        <v>1.56</v>
      </c>
      <c r="Y49" s="202">
        <v>0</v>
      </c>
      <c r="Z49" s="202">
        <v>48.72</v>
      </c>
      <c r="AA49" s="202">
        <v>0</v>
      </c>
      <c r="AB49" s="202">
        <v>0</v>
      </c>
      <c r="AC49" s="202">
        <v>13.69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30.55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8.5399999999999991</v>
      </c>
      <c r="E50" s="202">
        <v>0</v>
      </c>
      <c r="F50" s="202">
        <v>0</v>
      </c>
      <c r="G50" s="202">
        <v>13.33</v>
      </c>
      <c r="H50" s="202">
        <v>0</v>
      </c>
      <c r="I50" s="202">
        <v>21.86</v>
      </c>
      <c r="J50" s="202">
        <v>1.94</v>
      </c>
      <c r="K50" s="202">
        <v>1.98</v>
      </c>
      <c r="L50" s="202">
        <v>201.18</v>
      </c>
      <c r="M50" s="202">
        <v>0.92</v>
      </c>
      <c r="N50" s="202">
        <v>1.25</v>
      </c>
      <c r="O50" s="202">
        <v>0</v>
      </c>
      <c r="P50" s="202">
        <v>1.46</v>
      </c>
      <c r="Q50" s="202">
        <v>4.76</v>
      </c>
      <c r="R50" s="202">
        <v>6.44</v>
      </c>
      <c r="S50" s="202">
        <v>6.17</v>
      </c>
      <c r="T50" s="202">
        <v>0</v>
      </c>
      <c r="U50" s="202">
        <v>1.83</v>
      </c>
      <c r="V50" s="202">
        <v>6.36</v>
      </c>
      <c r="W50" s="202">
        <v>11.43</v>
      </c>
      <c r="X50" s="202">
        <v>1.56</v>
      </c>
      <c r="Y50" s="202">
        <v>0</v>
      </c>
      <c r="Z50" s="202">
        <v>48.72</v>
      </c>
      <c r="AA50" s="202">
        <v>0</v>
      </c>
      <c r="AB50" s="202">
        <v>0</v>
      </c>
      <c r="AC50" s="202">
        <v>13.69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30.55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8.3800000000000008</v>
      </c>
      <c r="E51" s="202">
        <v>0</v>
      </c>
      <c r="F51" s="202">
        <v>0</v>
      </c>
      <c r="G51" s="202">
        <v>13.33</v>
      </c>
      <c r="H51" s="202">
        <v>0</v>
      </c>
      <c r="I51" s="202">
        <v>21.86</v>
      </c>
      <c r="J51" s="202">
        <v>1.94</v>
      </c>
      <c r="K51" s="202">
        <v>1.98</v>
      </c>
      <c r="L51" s="202">
        <v>201.18</v>
      </c>
      <c r="M51" s="202">
        <v>0.92</v>
      </c>
      <c r="N51" s="202">
        <v>1.25</v>
      </c>
      <c r="O51" s="202">
        <v>0</v>
      </c>
      <c r="P51" s="202">
        <v>1.46</v>
      </c>
      <c r="Q51" s="202">
        <v>4.76</v>
      </c>
      <c r="R51" s="202">
        <v>6.44</v>
      </c>
      <c r="S51" s="202">
        <v>6.17</v>
      </c>
      <c r="T51" s="202">
        <v>0</v>
      </c>
      <c r="U51" s="202">
        <v>1.83</v>
      </c>
      <c r="V51" s="202">
        <v>6.36</v>
      </c>
      <c r="W51" s="202">
        <v>11.43</v>
      </c>
      <c r="X51" s="202">
        <v>1.56</v>
      </c>
      <c r="Y51" s="202">
        <v>0</v>
      </c>
      <c r="Z51" s="202">
        <v>48.72</v>
      </c>
      <c r="AA51" s="202">
        <v>0</v>
      </c>
      <c r="AB51" s="202">
        <v>0</v>
      </c>
      <c r="AC51" s="202">
        <v>13.69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17.47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8.3800000000000008</v>
      </c>
      <c r="E52" s="202">
        <v>0</v>
      </c>
      <c r="F52" s="202">
        <v>0</v>
      </c>
      <c r="G52" s="202">
        <v>13.33</v>
      </c>
      <c r="H52" s="202">
        <v>0</v>
      </c>
      <c r="I52" s="202">
        <v>21.86</v>
      </c>
      <c r="J52" s="202">
        <v>1.94</v>
      </c>
      <c r="K52" s="202">
        <v>1.98</v>
      </c>
      <c r="L52" s="202">
        <v>201.18</v>
      </c>
      <c r="M52" s="202">
        <v>0.92</v>
      </c>
      <c r="N52" s="202">
        <v>1.25</v>
      </c>
      <c r="O52" s="202">
        <v>0</v>
      </c>
      <c r="P52" s="202">
        <v>1.46</v>
      </c>
      <c r="Q52" s="202">
        <v>4.76</v>
      </c>
      <c r="R52" s="202">
        <v>6.44</v>
      </c>
      <c r="S52" s="202">
        <v>6.17</v>
      </c>
      <c r="T52" s="202">
        <v>0</v>
      </c>
      <c r="U52" s="202">
        <v>1.83</v>
      </c>
      <c r="V52" s="202">
        <v>6.36</v>
      </c>
      <c r="W52" s="202">
        <v>11.43</v>
      </c>
      <c r="X52" s="202">
        <v>1.56</v>
      </c>
      <c r="Y52" s="202">
        <v>0</v>
      </c>
      <c r="Z52" s="202">
        <v>48.72</v>
      </c>
      <c r="AA52" s="202">
        <v>0</v>
      </c>
      <c r="AB52" s="202">
        <v>0</v>
      </c>
      <c r="AC52" s="202">
        <v>13.69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8.3800000000000008</v>
      </c>
      <c r="E53" s="202">
        <v>0</v>
      </c>
      <c r="F53" s="202">
        <v>0</v>
      </c>
      <c r="G53" s="202">
        <v>13.33</v>
      </c>
      <c r="H53" s="202">
        <v>0</v>
      </c>
      <c r="I53" s="202">
        <v>21.86</v>
      </c>
      <c r="J53" s="202">
        <v>1.94</v>
      </c>
      <c r="K53" s="202">
        <v>1.98</v>
      </c>
      <c r="L53" s="202">
        <v>201.18</v>
      </c>
      <c r="M53" s="202">
        <v>0.92</v>
      </c>
      <c r="N53" s="202">
        <v>1.25</v>
      </c>
      <c r="O53" s="202">
        <v>0</v>
      </c>
      <c r="P53" s="202">
        <v>1.46</v>
      </c>
      <c r="Q53" s="202">
        <v>4.76</v>
      </c>
      <c r="R53" s="202">
        <v>6.44</v>
      </c>
      <c r="S53" s="202">
        <v>6.17</v>
      </c>
      <c r="T53" s="202">
        <v>0</v>
      </c>
      <c r="U53" s="202">
        <v>1.83</v>
      </c>
      <c r="V53" s="202">
        <v>6.36</v>
      </c>
      <c r="W53" s="202">
        <v>11.43</v>
      </c>
      <c r="X53" s="202">
        <v>1.56</v>
      </c>
      <c r="Y53" s="202">
        <v>0</v>
      </c>
      <c r="Z53" s="202">
        <v>48.72</v>
      </c>
      <c r="AA53" s="202">
        <v>0</v>
      </c>
      <c r="AB53" s="202">
        <v>0</v>
      </c>
      <c r="AC53" s="202">
        <v>13.69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8.3800000000000008</v>
      </c>
      <c r="E54" s="202">
        <v>0</v>
      </c>
      <c r="F54" s="202">
        <v>0</v>
      </c>
      <c r="G54" s="202">
        <v>13.33</v>
      </c>
      <c r="H54" s="202">
        <v>0</v>
      </c>
      <c r="I54" s="202">
        <v>21.86</v>
      </c>
      <c r="J54" s="202">
        <v>1.94</v>
      </c>
      <c r="K54" s="202">
        <v>1.98</v>
      </c>
      <c r="L54" s="202">
        <v>201.18</v>
      </c>
      <c r="M54" s="202">
        <v>0.92</v>
      </c>
      <c r="N54" s="202">
        <v>1.25</v>
      </c>
      <c r="O54" s="202">
        <v>0</v>
      </c>
      <c r="P54" s="202">
        <v>1.46</v>
      </c>
      <c r="Q54" s="202">
        <v>4.76</v>
      </c>
      <c r="R54" s="202">
        <v>6.44</v>
      </c>
      <c r="S54" s="202">
        <v>6.17</v>
      </c>
      <c r="T54" s="202">
        <v>0</v>
      </c>
      <c r="U54" s="202">
        <v>1.83</v>
      </c>
      <c r="V54" s="202">
        <v>6.36</v>
      </c>
      <c r="W54" s="202">
        <v>11.43</v>
      </c>
      <c r="X54" s="202">
        <v>1.56</v>
      </c>
      <c r="Y54" s="202">
        <v>0</v>
      </c>
      <c r="Z54" s="202">
        <v>48.72</v>
      </c>
      <c r="AA54" s="202">
        <v>0</v>
      </c>
      <c r="AB54" s="202">
        <v>0</v>
      </c>
      <c r="AC54" s="202">
        <v>13.69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8.3800000000000008</v>
      </c>
      <c r="E55" s="202">
        <v>0</v>
      </c>
      <c r="F55" s="202">
        <v>0</v>
      </c>
      <c r="G55" s="202">
        <v>13.33</v>
      </c>
      <c r="H55" s="202">
        <v>0</v>
      </c>
      <c r="I55" s="202">
        <v>21.86</v>
      </c>
      <c r="J55" s="202">
        <v>1.94</v>
      </c>
      <c r="K55" s="202">
        <v>1.98</v>
      </c>
      <c r="L55" s="202">
        <v>201.18</v>
      </c>
      <c r="M55" s="202">
        <v>0.92</v>
      </c>
      <c r="N55" s="202">
        <v>1.25</v>
      </c>
      <c r="O55" s="202">
        <v>0</v>
      </c>
      <c r="P55" s="202">
        <v>1.46</v>
      </c>
      <c r="Q55" s="202">
        <v>4.76</v>
      </c>
      <c r="R55" s="202">
        <v>6.44</v>
      </c>
      <c r="S55" s="202">
        <v>6.17</v>
      </c>
      <c r="T55" s="202">
        <v>0</v>
      </c>
      <c r="U55" s="202">
        <v>1.83</v>
      </c>
      <c r="V55" s="202">
        <v>6.36</v>
      </c>
      <c r="W55" s="202">
        <v>11.43</v>
      </c>
      <c r="X55" s="202">
        <v>1.56</v>
      </c>
      <c r="Y55" s="202">
        <v>0</v>
      </c>
      <c r="Z55" s="202">
        <v>48.72</v>
      </c>
      <c r="AA55" s="202">
        <v>0</v>
      </c>
      <c r="AB55" s="202">
        <v>0</v>
      </c>
      <c r="AC55" s="202">
        <v>14.03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8.3800000000000008</v>
      </c>
      <c r="E56" s="202">
        <v>0</v>
      </c>
      <c r="F56" s="202">
        <v>0</v>
      </c>
      <c r="G56" s="202">
        <v>13.33</v>
      </c>
      <c r="H56" s="202">
        <v>0</v>
      </c>
      <c r="I56" s="202">
        <v>21.86</v>
      </c>
      <c r="J56" s="202">
        <v>1.94</v>
      </c>
      <c r="K56" s="202">
        <v>1.98</v>
      </c>
      <c r="L56" s="202">
        <v>201.18</v>
      </c>
      <c r="M56" s="202">
        <v>0.92</v>
      </c>
      <c r="N56" s="202">
        <v>1.25</v>
      </c>
      <c r="O56" s="202">
        <v>0</v>
      </c>
      <c r="P56" s="202">
        <v>1.46</v>
      </c>
      <c r="Q56" s="202">
        <v>4.76</v>
      </c>
      <c r="R56" s="202">
        <v>6.44</v>
      </c>
      <c r="S56" s="202">
        <v>6.17</v>
      </c>
      <c r="T56" s="202">
        <v>0</v>
      </c>
      <c r="U56" s="202">
        <v>1.83</v>
      </c>
      <c r="V56" s="202">
        <v>6.36</v>
      </c>
      <c r="W56" s="202">
        <v>11.43</v>
      </c>
      <c r="X56" s="202">
        <v>1.56</v>
      </c>
      <c r="Y56" s="202">
        <v>0</v>
      </c>
      <c r="Z56" s="202">
        <v>48.72</v>
      </c>
      <c r="AA56" s="202">
        <v>0</v>
      </c>
      <c r="AB56" s="202">
        <v>0</v>
      </c>
      <c r="AC56" s="202">
        <v>14.03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8.3800000000000008</v>
      </c>
      <c r="E57" s="202">
        <v>0</v>
      </c>
      <c r="F57" s="202">
        <v>0</v>
      </c>
      <c r="G57" s="202">
        <v>13.33</v>
      </c>
      <c r="H57" s="202">
        <v>0</v>
      </c>
      <c r="I57" s="202">
        <v>21.86</v>
      </c>
      <c r="J57" s="202">
        <v>1.94</v>
      </c>
      <c r="K57" s="202">
        <v>1.98</v>
      </c>
      <c r="L57" s="202">
        <v>201.18</v>
      </c>
      <c r="M57" s="202">
        <v>0.92</v>
      </c>
      <c r="N57" s="202">
        <v>1.25</v>
      </c>
      <c r="O57" s="202">
        <v>0</v>
      </c>
      <c r="P57" s="202">
        <v>1.46</v>
      </c>
      <c r="Q57" s="202">
        <v>4.76</v>
      </c>
      <c r="R57" s="202">
        <v>6.44</v>
      </c>
      <c r="S57" s="202">
        <v>6.17</v>
      </c>
      <c r="T57" s="202">
        <v>0</v>
      </c>
      <c r="U57" s="202">
        <v>1.83</v>
      </c>
      <c r="V57" s="202">
        <v>6.36</v>
      </c>
      <c r="W57" s="202">
        <v>11.43</v>
      </c>
      <c r="X57" s="202">
        <v>1.56</v>
      </c>
      <c r="Y57" s="202">
        <v>0</v>
      </c>
      <c r="Z57" s="202">
        <v>48.72</v>
      </c>
      <c r="AA57" s="202">
        <v>0</v>
      </c>
      <c r="AB57" s="202">
        <v>0</v>
      </c>
      <c r="AC57" s="202">
        <v>16.39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8.3800000000000008</v>
      </c>
      <c r="E58" s="202">
        <v>0</v>
      </c>
      <c r="F58" s="202">
        <v>0</v>
      </c>
      <c r="G58" s="202">
        <v>13.33</v>
      </c>
      <c r="H58" s="202">
        <v>0</v>
      </c>
      <c r="I58" s="202">
        <v>21.86</v>
      </c>
      <c r="J58" s="202">
        <v>1.94</v>
      </c>
      <c r="K58" s="202">
        <v>1.98</v>
      </c>
      <c r="L58" s="202">
        <v>201.18</v>
      </c>
      <c r="M58" s="202">
        <v>0.92</v>
      </c>
      <c r="N58" s="202">
        <v>1.25</v>
      </c>
      <c r="O58" s="202">
        <v>0</v>
      </c>
      <c r="P58" s="202">
        <v>1.46</v>
      </c>
      <c r="Q58" s="202">
        <v>4.76</v>
      </c>
      <c r="R58" s="202">
        <v>6.44</v>
      </c>
      <c r="S58" s="202">
        <v>6.17</v>
      </c>
      <c r="T58" s="202">
        <v>0</v>
      </c>
      <c r="U58" s="202">
        <v>1.83</v>
      </c>
      <c r="V58" s="202">
        <v>6.36</v>
      </c>
      <c r="W58" s="202">
        <v>11.43</v>
      </c>
      <c r="X58" s="202">
        <v>1.56</v>
      </c>
      <c r="Y58" s="202">
        <v>0</v>
      </c>
      <c r="Z58" s="202">
        <v>48.72</v>
      </c>
      <c r="AA58" s="202">
        <v>0</v>
      </c>
      <c r="AB58" s="202">
        <v>0</v>
      </c>
      <c r="AC58" s="202">
        <v>16.39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8.3800000000000008</v>
      </c>
      <c r="E59" s="202">
        <v>0</v>
      </c>
      <c r="F59" s="202">
        <v>0</v>
      </c>
      <c r="G59" s="202">
        <v>13.33</v>
      </c>
      <c r="H59" s="202">
        <v>0</v>
      </c>
      <c r="I59" s="202">
        <v>21.86</v>
      </c>
      <c r="J59" s="202">
        <v>1.94</v>
      </c>
      <c r="K59" s="202">
        <v>1.98</v>
      </c>
      <c r="L59" s="202">
        <v>201.18</v>
      </c>
      <c r="M59" s="202">
        <v>0.92</v>
      </c>
      <c r="N59" s="202">
        <v>1.25</v>
      </c>
      <c r="O59" s="202">
        <v>0</v>
      </c>
      <c r="P59" s="202">
        <v>1.46</v>
      </c>
      <c r="Q59" s="202">
        <v>4.76</v>
      </c>
      <c r="R59" s="202">
        <v>6.44</v>
      </c>
      <c r="S59" s="202">
        <v>6.17</v>
      </c>
      <c r="T59" s="202">
        <v>0</v>
      </c>
      <c r="U59" s="202">
        <v>1.83</v>
      </c>
      <c r="V59" s="202">
        <v>6.36</v>
      </c>
      <c r="W59" s="202">
        <v>11.43</v>
      </c>
      <c r="X59" s="202">
        <v>1.56</v>
      </c>
      <c r="Y59" s="202">
        <v>0</v>
      </c>
      <c r="Z59" s="202">
        <v>48.72</v>
      </c>
      <c r="AA59" s="202">
        <v>0</v>
      </c>
      <c r="AB59" s="202">
        <v>0</v>
      </c>
      <c r="AC59" s="202">
        <v>16.39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8.3800000000000008</v>
      </c>
      <c r="E60" s="202">
        <v>0</v>
      </c>
      <c r="F60" s="202">
        <v>0</v>
      </c>
      <c r="G60" s="202">
        <v>13.33</v>
      </c>
      <c r="H60" s="202">
        <v>0</v>
      </c>
      <c r="I60" s="202">
        <v>21.86</v>
      </c>
      <c r="J60" s="202">
        <v>1.94</v>
      </c>
      <c r="K60" s="202">
        <v>1.98</v>
      </c>
      <c r="L60" s="202">
        <v>201.18</v>
      </c>
      <c r="M60" s="202">
        <v>0.92</v>
      </c>
      <c r="N60" s="202">
        <v>1.25</v>
      </c>
      <c r="O60" s="202">
        <v>0</v>
      </c>
      <c r="P60" s="202">
        <v>1.46</v>
      </c>
      <c r="Q60" s="202">
        <v>4.76</v>
      </c>
      <c r="R60" s="202">
        <v>6.44</v>
      </c>
      <c r="S60" s="202">
        <v>6.17</v>
      </c>
      <c r="T60" s="202">
        <v>0</v>
      </c>
      <c r="U60" s="202">
        <v>1.83</v>
      </c>
      <c r="V60" s="202">
        <v>6.36</v>
      </c>
      <c r="W60" s="202">
        <v>11.43</v>
      </c>
      <c r="X60" s="202">
        <v>1.56</v>
      </c>
      <c r="Y60" s="202">
        <v>0</v>
      </c>
      <c r="Z60" s="202">
        <v>48.72</v>
      </c>
      <c r="AA60" s="202">
        <v>0</v>
      </c>
      <c r="AB60" s="202">
        <v>0</v>
      </c>
      <c r="AC60" s="202">
        <v>16.39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8.3800000000000008</v>
      </c>
      <c r="E61" s="202">
        <v>0</v>
      </c>
      <c r="F61" s="202">
        <v>0</v>
      </c>
      <c r="G61" s="202">
        <v>13.33</v>
      </c>
      <c r="H61" s="202">
        <v>0</v>
      </c>
      <c r="I61" s="202">
        <v>21.86</v>
      </c>
      <c r="J61" s="202">
        <v>1.94</v>
      </c>
      <c r="K61" s="202">
        <v>1.98</v>
      </c>
      <c r="L61" s="202">
        <v>201.18</v>
      </c>
      <c r="M61" s="202">
        <v>0.78</v>
      </c>
      <c r="N61" s="202">
        <v>1.25</v>
      </c>
      <c r="O61" s="202">
        <v>0</v>
      </c>
      <c r="P61" s="202">
        <v>1.46</v>
      </c>
      <c r="Q61" s="202">
        <v>4.83</v>
      </c>
      <c r="R61" s="202">
        <v>6.57</v>
      </c>
      <c r="S61" s="202">
        <v>6.24</v>
      </c>
      <c r="T61" s="202">
        <v>0</v>
      </c>
      <c r="U61" s="202">
        <v>1.83</v>
      </c>
      <c r="V61" s="202">
        <v>6.36</v>
      </c>
      <c r="W61" s="202">
        <v>0.45</v>
      </c>
      <c r="X61" s="202">
        <v>1.56</v>
      </c>
      <c r="Y61" s="202">
        <v>0</v>
      </c>
      <c r="Z61" s="202">
        <v>48.72</v>
      </c>
      <c r="AA61" s="202">
        <v>0</v>
      </c>
      <c r="AB61" s="202">
        <v>0</v>
      </c>
      <c r="AC61" s="202">
        <v>16.39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8.3800000000000008</v>
      </c>
      <c r="E62" s="202">
        <v>0</v>
      </c>
      <c r="F62" s="202">
        <v>0</v>
      </c>
      <c r="G62" s="202">
        <v>13.33</v>
      </c>
      <c r="H62" s="202">
        <v>0</v>
      </c>
      <c r="I62" s="202">
        <v>21.86</v>
      </c>
      <c r="J62" s="202">
        <v>1.94</v>
      </c>
      <c r="K62" s="202">
        <v>1.98</v>
      </c>
      <c r="L62" s="202">
        <v>201.18</v>
      </c>
      <c r="M62" s="202">
        <v>0.74</v>
      </c>
      <c r="N62" s="202">
        <v>1.25</v>
      </c>
      <c r="O62" s="202">
        <v>0</v>
      </c>
      <c r="P62" s="202">
        <v>1.46</v>
      </c>
      <c r="Q62" s="202">
        <v>0.48</v>
      </c>
      <c r="R62" s="202">
        <v>0.35</v>
      </c>
      <c r="S62" s="202">
        <v>0.28000000000000003</v>
      </c>
      <c r="T62" s="202">
        <v>0</v>
      </c>
      <c r="U62" s="202">
        <v>1.83</v>
      </c>
      <c r="V62" s="202">
        <v>0.22</v>
      </c>
      <c r="W62" s="202">
        <v>0.45</v>
      </c>
      <c r="X62" s="202">
        <v>1.56</v>
      </c>
      <c r="Y62" s="202">
        <v>0</v>
      </c>
      <c r="Z62" s="202">
        <v>2.67</v>
      </c>
      <c r="AA62" s="202">
        <v>0</v>
      </c>
      <c r="AB62" s="202">
        <v>0</v>
      </c>
      <c r="AC62" s="202">
        <v>15.42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31.09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8.3800000000000008</v>
      </c>
      <c r="E63" s="202">
        <v>0</v>
      </c>
      <c r="F63" s="202">
        <v>0</v>
      </c>
      <c r="G63" s="202">
        <v>13.33</v>
      </c>
      <c r="H63" s="202">
        <v>0</v>
      </c>
      <c r="I63" s="202">
        <v>21.86</v>
      </c>
      <c r="J63" s="202">
        <v>1.94</v>
      </c>
      <c r="K63" s="202">
        <v>0.1</v>
      </c>
      <c r="L63" s="202">
        <v>15.86</v>
      </c>
      <c r="M63" s="202">
        <v>0.74</v>
      </c>
      <c r="N63" s="202">
        <v>1.25</v>
      </c>
      <c r="O63" s="202">
        <v>0</v>
      </c>
      <c r="P63" s="202">
        <v>1.46</v>
      </c>
      <c r="Q63" s="202">
        <v>0.23</v>
      </c>
      <c r="R63" s="202">
        <v>0.35</v>
      </c>
      <c r="S63" s="202">
        <v>0.28000000000000003</v>
      </c>
      <c r="T63" s="202">
        <v>0</v>
      </c>
      <c r="U63" s="202">
        <v>1.83</v>
      </c>
      <c r="V63" s="202">
        <v>0.22</v>
      </c>
      <c r="W63" s="202">
        <v>0.45</v>
      </c>
      <c r="X63" s="202">
        <v>1.56</v>
      </c>
      <c r="Y63" s="202">
        <v>0</v>
      </c>
      <c r="Z63" s="202">
        <v>2.67</v>
      </c>
      <c r="AA63" s="202">
        <v>0</v>
      </c>
      <c r="AB63" s="202">
        <v>0</v>
      </c>
      <c r="AC63" s="202">
        <v>16.940000000000001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32.880000000000003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8.3800000000000008</v>
      </c>
      <c r="E64" s="202">
        <v>0</v>
      </c>
      <c r="F64" s="202">
        <v>0</v>
      </c>
      <c r="G64" s="202">
        <v>13.33</v>
      </c>
      <c r="H64" s="202">
        <v>0</v>
      </c>
      <c r="I64" s="202">
        <v>21.86</v>
      </c>
      <c r="J64" s="202">
        <v>1.94</v>
      </c>
      <c r="K64" s="202">
        <v>0.1</v>
      </c>
      <c r="L64" s="202">
        <v>15.86</v>
      </c>
      <c r="M64" s="202">
        <v>0.74</v>
      </c>
      <c r="N64" s="202">
        <v>1.25</v>
      </c>
      <c r="O64" s="202">
        <v>0</v>
      </c>
      <c r="P64" s="202">
        <v>1.46</v>
      </c>
      <c r="Q64" s="202">
        <v>0.23</v>
      </c>
      <c r="R64" s="202">
        <v>0.35</v>
      </c>
      <c r="S64" s="202">
        <v>0.28000000000000003</v>
      </c>
      <c r="T64" s="202">
        <v>0</v>
      </c>
      <c r="U64" s="202">
        <v>1.83</v>
      </c>
      <c r="V64" s="202">
        <v>0.22</v>
      </c>
      <c r="W64" s="202">
        <v>0.45</v>
      </c>
      <c r="X64" s="202">
        <v>1.56</v>
      </c>
      <c r="Y64" s="202">
        <v>0</v>
      </c>
      <c r="Z64" s="202">
        <v>2.67</v>
      </c>
      <c r="AA64" s="202">
        <v>0</v>
      </c>
      <c r="AB64" s="202">
        <v>0</v>
      </c>
      <c r="AC64" s="202">
        <v>16.940000000000001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32.880000000000003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8.3800000000000008</v>
      </c>
      <c r="E65" s="202">
        <v>0</v>
      </c>
      <c r="F65" s="202">
        <v>0</v>
      </c>
      <c r="G65" s="202">
        <v>13.33</v>
      </c>
      <c r="H65" s="202">
        <v>0</v>
      </c>
      <c r="I65" s="202">
        <v>21.86</v>
      </c>
      <c r="J65" s="202">
        <v>1.94</v>
      </c>
      <c r="K65" s="202">
        <v>0.1</v>
      </c>
      <c r="L65" s="202">
        <v>15.86</v>
      </c>
      <c r="M65" s="202">
        <v>0.74</v>
      </c>
      <c r="N65" s="202">
        <v>1.25</v>
      </c>
      <c r="O65" s="202">
        <v>0</v>
      </c>
      <c r="P65" s="202">
        <v>1.46</v>
      </c>
      <c r="Q65" s="202">
        <v>0.23</v>
      </c>
      <c r="R65" s="202">
        <v>0.35</v>
      </c>
      <c r="S65" s="202">
        <v>0.28000000000000003</v>
      </c>
      <c r="T65" s="202">
        <v>0</v>
      </c>
      <c r="U65" s="202">
        <v>1.83</v>
      </c>
      <c r="V65" s="202">
        <v>0.22</v>
      </c>
      <c r="W65" s="202">
        <v>0.45</v>
      </c>
      <c r="X65" s="202">
        <v>1.56</v>
      </c>
      <c r="Y65" s="202">
        <v>0</v>
      </c>
      <c r="Z65" s="202">
        <v>2.67</v>
      </c>
      <c r="AA65" s="202">
        <v>0</v>
      </c>
      <c r="AB65" s="202">
        <v>0</v>
      </c>
      <c r="AC65" s="202">
        <v>16.940000000000001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7.71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8.3800000000000008</v>
      </c>
      <c r="E66" s="202">
        <v>0</v>
      </c>
      <c r="F66" s="202">
        <v>0</v>
      </c>
      <c r="G66" s="202">
        <v>13.33</v>
      </c>
      <c r="H66" s="202">
        <v>0</v>
      </c>
      <c r="I66" s="202">
        <v>21.86</v>
      </c>
      <c r="J66" s="202">
        <v>1.94</v>
      </c>
      <c r="K66" s="202">
        <v>0.1</v>
      </c>
      <c r="L66" s="202">
        <v>15.86</v>
      </c>
      <c r="M66" s="202">
        <v>0.74</v>
      </c>
      <c r="N66" s="202">
        <v>1.25</v>
      </c>
      <c r="O66" s="202">
        <v>0</v>
      </c>
      <c r="P66" s="202">
        <v>1.46</v>
      </c>
      <c r="Q66" s="202">
        <v>0.23</v>
      </c>
      <c r="R66" s="202">
        <v>0.35</v>
      </c>
      <c r="S66" s="202">
        <v>0.28000000000000003</v>
      </c>
      <c r="T66" s="202">
        <v>0</v>
      </c>
      <c r="U66" s="202">
        <v>1.83</v>
      </c>
      <c r="V66" s="202">
        <v>0.22</v>
      </c>
      <c r="W66" s="202">
        <v>0.45</v>
      </c>
      <c r="X66" s="202">
        <v>1.56</v>
      </c>
      <c r="Y66" s="202">
        <v>0</v>
      </c>
      <c r="Z66" s="202">
        <v>2.67</v>
      </c>
      <c r="AA66" s="202">
        <v>0</v>
      </c>
      <c r="AB66" s="202">
        <v>0</v>
      </c>
      <c r="AC66" s="202">
        <v>16.940000000000001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7.71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8.3800000000000008</v>
      </c>
      <c r="E67" s="202">
        <v>0</v>
      </c>
      <c r="F67" s="202">
        <v>0</v>
      </c>
      <c r="G67" s="202">
        <v>13.33</v>
      </c>
      <c r="H67" s="202">
        <v>0</v>
      </c>
      <c r="I67" s="202">
        <v>21.86</v>
      </c>
      <c r="J67" s="202">
        <v>1.94</v>
      </c>
      <c r="K67" s="202">
        <v>0.1</v>
      </c>
      <c r="L67" s="202">
        <v>15.86</v>
      </c>
      <c r="M67" s="202">
        <v>0.74</v>
      </c>
      <c r="N67" s="202">
        <v>1.25</v>
      </c>
      <c r="O67" s="202">
        <v>0</v>
      </c>
      <c r="P67" s="202">
        <v>1.46</v>
      </c>
      <c r="Q67" s="202">
        <v>0.23</v>
      </c>
      <c r="R67" s="202">
        <v>0.35</v>
      </c>
      <c r="S67" s="202">
        <v>0.28000000000000003</v>
      </c>
      <c r="T67" s="202">
        <v>0</v>
      </c>
      <c r="U67" s="202">
        <v>1.83</v>
      </c>
      <c r="V67" s="202">
        <v>0.22</v>
      </c>
      <c r="W67" s="202">
        <v>0.45</v>
      </c>
      <c r="X67" s="202">
        <v>1.56</v>
      </c>
      <c r="Y67" s="202">
        <v>0</v>
      </c>
      <c r="Z67" s="202">
        <v>2.67</v>
      </c>
      <c r="AA67" s="202">
        <v>0</v>
      </c>
      <c r="AB67" s="202">
        <v>0</v>
      </c>
      <c r="AC67" s="202">
        <v>16.940000000000001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7.71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8.3800000000000008</v>
      </c>
      <c r="E68" s="202">
        <v>0</v>
      </c>
      <c r="F68" s="202">
        <v>0</v>
      </c>
      <c r="G68" s="202">
        <v>13.33</v>
      </c>
      <c r="H68" s="202">
        <v>0</v>
      </c>
      <c r="I68" s="202">
        <v>21.86</v>
      </c>
      <c r="J68" s="202">
        <v>1.94</v>
      </c>
      <c r="K68" s="202">
        <v>0.1</v>
      </c>
      <c r="L68" s="202">
        <v>15.86</v>
      </c>
      <c r="M68" s="202">
        <v>0.74</v>
      </c>
      <c r="N68" s="202">
        <v>1.25</v>
      </c>
      <c r="O68" s="202">
        <v>0</v>
      </c>
      <c r="P68" s="202">
        <v>1.46</v>
      </c>
      <c r="Q68" s="202">
        <v>0.23</v>
      </c>
      <c r="R68" s="202">
        <v>0.35</v>
      </c>
      <c r="S68" s="202">
        <v>0.28000000000000003</v>
      </c>
      <c r="T68" s="202">
        <v>0</v>
      </c>
      <c r="U68" s="202">
        <v>1.83</v>
      </c>
      <c r="V68" s="202">
        <v>0.22</v>
      </c>
      <c r="W68" s="202">
        <v>0.45</v>
      </c>
      <c r="X68" s="202">
        <v>1.56</v>
      </c>
      <c r="Y68" s="202">
        <v>0</v>
      </c>
      <c r="Z68" s="202">
        <v>2.67</v>
      </c>
      <c r="AA68" s="202">
        <v>0</v>
      </c>
      <c r="AB68" s="202">
        <v>0</v>
      </c>
      <c r="AC68" s="202">
        <v>16.940000000000001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7.71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8.3800000000000008</v>
      </c>
      <c r="E69" s="202">
        <v>0</v>
      </c>
      <c r="F69" s="202">
        <v>0</v>
      </c>
      <c r="G69" s="202">
        <v>13.33</v>
      </c>
      <c r="H69" s="202">
        <v>0</v>
      </c>
      <c r="I69" s="202">
        <v>21.86</v>
      </c>
      <c r="J69" s="202">
        <v>1.94</v>
      </c>
      <c r="K69" s="202">
        <v>0.1</v>
      </c>
      <c r="L69" s="202">
        <v>15.86</v>
      </c>
      <c r="M69" s="202">
        <v>0.74</v>
      </c>
      <c r="N69" s="202">
        <v>1.25</v>
      </c>
      <c r="O69" s="202">
        <v>0</v>
      </c>
      <c r="P69" s="202">
        <v>1.46</v>
      </c>
      <c r="Q69" s="202">
        <v>0.23</v>
      </c>
      <c r="R69" s="202">
        <v>0.35</v>
      </c>
      <c r="S69" s="202">
        <v>0.28000000000000003</v>
      </c>
      <c r="T69" s="202">
        <v>0</v>
      </c>
      <c r="U69" s="202">
        <v>1.83</v>
      </c>
      <c r="V69" s="202">
        <v>0.22</v>
      </c>
      <c r="W69" s="202">
        <v>0.45</v>
      </c>
      <c r="X69" s="202">
        <v>1.56</v>
      </c>
      <c r="Y69" s="202">
        <v>0</v>
      </c>
      <c r="Z69" s="202">
        <v>2.67</v>
      </c>
      <c r="AA69" s="202">
        <v>0</v>
      </c>
      <c r="AB69" s="202">
        <v>0</v>
      </c>
      <c r="AC69" s="202">
        <v>16.940000000000001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7.71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8.3800000000000008</v>
      </c>
      <c r="E70" s="202">
        <v>0</v>
      </c>
      <c r="F70" s="202">
        <v>0</v>
      </c>
      <c r="G70" s="202">
        <v>13.33</v>
      </c>
      <c r="H70" s="202">
        <v>0</v>
      </c>
      <c r="I70" s="202">
        <v>21.86</v>
      </c>
      <c r="J70" s="202">
        <v>1.94</v>
      </c>
      <c r="K70" s="202">
        <v>0.1</v>
      </c>
      <c r="L70" s="202">
        <v>15.86</v>
      </c>
      <c r="M70" s="202">
        <v>0.74</v>
      </c>
      <c r="N70" s="202">
        <v>1.25</v>
      </c>
      <c r="O70" s="202">
        <v>0</v>
      </c>
      <c r="P70" s="202">
        <v>1.46</v>
      </c>
      <c r="Q70" s="202">
        <v>0.23</v>
      </c>
      <c r="R70" s="202">
        <v>0.35</v>
      </c>
      <c r="S70" s="202">
        <v>0.28000000000000003</v>
      </c>
      <c r="T70" s="202">
        <v>0</v>
      </c>
      <c r="U70" s="202">
        <v>1.83</v>
      </c>
      <c r="V70" s="202">
        <v>0.22</v>
      </c>
      <c r="W70" s="202">
        <v>0.45</v>
      </c>
      <c r="X70" s="202">
        <v>1.56</v>
      </c>
      <c r="Y70" s="202">
        <v>0</v>
      </c>
      <c r="Z70" s="202">
        <v>2.67</v>
      </c>
      <c r="AA70" s="202">
        <v>0</v>
      </c>
      <c r="AB70" s="202">
        <v>0</v>
      </c>
      <c r="AC70" s="202">
        <v>16.940000000000001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7.71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8.3800000000000008</v>
      </c>
      <c r="E71" s="202">
        <v>0</v>
      </c>
      <c r="F71" s="202">
        <v>0</v>
      </c>
      <c r="G71" s="202">
        <v>13.33</v>
      </c>
      <c r="H71" s="202">
        <v>0</v>
      </c>
      <c r="I71" s="202">
        <v>21.86</v>
      </c>
      <c r="J71" s="202">
        <v>1.94</v>
      </c>
      <c r="K71" s="202">
        <v>0.1</v>
      </c>
      <c r="L71" s="202">
        <v>15.86</v>
      </c>
      <c r="M71" s="202">
        <v>0.74</v>
      </c>
      <c r="N71" s="202">
        <v>1.25</v>
      </c>
      <c r="O71" s="202">
        <v>0</v>
      </c>
      <c r="P71" s="202">
        <v>1.46</v>
      </c>
      <c r="Q71" s="202">
        <v>0.23</v>
      </c>
      <c r="R71" s="202">
        <v>0.35</v>
      </c>
      <c r="S71" s="202">
        <v>0.28000000000000003</v>
      </c>
      <c r="T71" s="202">
        <v>0</v>
      </c>
      <c r="U71" s="202">
        <v>1.83</v>
      </c>
      <c r="V71" s="202">
        <v>0.22</v>
      </c>
      <c r="W71" s="202">
        <v>0.45</v>
      </c>
      <c r="X71" s="202">
        <v>1.56</v>
      </c>
      <c r="Y71" s="202">
        <v>0</v>
      </c>
      <c r="Z71" s="202">
        <v>2.67</v>
      </c>
      <c r="AA71" s="202">
        <v>0</v>
      </c>
      <c r="AB71" s="202">
        <v>0</v>
      </c>
      <c r="AC71" s="202">
        <v>16.690000000000001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7.71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8.3800000000000008</v>
      </c>
      <c r="E72" s="202">
        <v>0</v>
      </c>
      <c r="F72" s="202">
        <v>0</v>
      </c>
      <c r="G72" s="202">
        <v>13.33</v>
      </c>
      <c r="H72" s="202">
        <v>0</v>
      </c>
      <c r="I72" s="202">
        <v>21.86</v>
      </c>
      <c r="J72" s="202">
        <v>1.94</v>
      </c>
      <c r="K72" s="202">
        <v>0.1</v>
      </c>
      <c r="L72" s="202">
        <v>15.86</v>
      </c>
      <c r="M72" s="202">
        <v>0.74</v>
      </c>
      <c r="N72" s="202">
        <v>1.25</v>
      </c>
      <c r="O72" s="202">
        <v>0</v>
      </c>
      <c r="P72" s="202">
        <v>1.46</v>
      </c>
      <c r="Q72" s="202">
        <v>0.23</v>
      </c>
      <c r="R72" s="202">
        <v>0.35</v>
      </c>
      <c r="S72" s="202">
        <v>0.28000000000000003</v>
      </c>
      <c r="T72" s="202">
        <v>0</v>
      </c>
      <c r="U72" s="202">
        <v>1.83</v>
      </c>
      <c r="V72" s="202">
        <v>0.22</v>
      </c>
      <c r="W72" s="202">
        <v>0.45</v>
      </c>
      <c r="X72" s="202">
        <v>1.56</v>
      </c>
      <c r="Y72" s="202">
        <v>0</v>
      </c>
      <c r="Z72" s="202">
        <v>2.67</v>
      </c>
      <c r="AA72" s="202">
        <v>0</v>
      </c>
      <c r="AB72" s="202">
        <v>0</v>
      </c>
      <c r="AC72" s="202">
        <v>16.690000000000001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7.71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12.08</v>
      </c>
      <c r="D73" s="202">
        <v>0</v>
      </c>
      <c r="E73" s="202">
        <v>0</v>
      </c>
      <c r="F73" s="202">
        <v>0</v>
      </c>
      <c r="G73" s="202">
        <v>3.74</v>
      </c>
      <c r="H73" s="202">
        <v>0</v>
      </c>
      <c r="I73" s="202">
        <v>21.18</v>
      </c>
      <c r="J73" s="202">
        <v>1.94</v>
      </c>
      <c r="K73" s="202">
        <v>0.1</v>
      </c>
      <c r="L73" s="202">
        <v>15.86</v>
      </c>
      <c r="M73" s="202">
        <v>0.74</v>
      </c>
      <c r="N73" s="202">
        <v>1.25</v>
      </c>
      <c r="O73" s="202">
        <v>0</v>
      </c>
      <c r="P73" s="202">
        <v>1.46</v>
      </c>
      <c r="Q73" s="202">
        <v>0.21</v>
      </c>
      <c r="R73" s="202">
        <v>0.35</v>
      </c>
      <c r="S73" s="202">
        <v>0.28000000000000003</v>
      </c>
      <c r="T73" s="202">
        <v>0</v>
      </c>
      <c r="U73" s="202">
        <v>1.84</v>
      </c>
      <c r="V73" s="202">
        <v>0.22</v>
      </c>
      <c r="W73" s="202">
        <v>0.45</v>
      </c>
      <c r="X73" s="202">
        <v>1.56</v>
      </c>
      <c r="Y73" s="202">
        <v>0</v>
      </c>
      <c r="Z73" s="202">
        <v>2.67</v>
      </c>
      <c r="AA73" s="202">
        <v>0</v>
      </c>
      <c r="AB73" s="202">
        <v>0</v>
      </c>
      <c r="AC73" s="202">
        <v>16.690000000000001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7.71</v>
      </c>
      <c r="AJ73" s="202">
        <v>0</v>
      </c>
      <c r="AK73" s="202">
        <v>5.44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11.44</v>
      </c>
      <c r="D74" s="202">
        <v>0</v>
      </c>
      <c r="E74" s="202">
        <v>0</v>
      </c>
      <c r="F74" s="202">
        <v>0</v>
      </c>
      <c r="G74" s="202">
        <v>9.51</v>
      </c>
      <c r="H74" s="202">
        <v>0</v>
      </c>
      <c r="I74" s="202">
        <v>21.18</v>
      </c>
      <c r="J74" s="202">
        <v>1.94</v>
      </c>
      <c r="K74" s="202">
        <v>0.1</v>
      </c>
      <c r="L74" s="202">
        <v>15.86</v>
      </c>
      <c r="M74" s="202">
        <v>0.74</v>
      </c>
      <c r="N74" s="202">
        <v>1.25</v>
      </c>
      <c r="O74" s="202">
        <v>0</v>
      </c>
      <c r="P74" s="202">
        <v>1.46</v>
      </c>
      <c r="Q74" s="202">
        <v>0.2</v>
      </c>
      <c r="R74" s="202">
        <v>0.35</v>
      </c>
      <c r="S74" s="202">
        <v>0.28000000000000003</v>
      </c>
      <c r="T74" s="202">
        <v>0</v>
      </c>
      <c r="U74" s="202">
        <v>1.84</v>
      </c>
      <c r="V74" s="202">
        <v>0.22</v>
      </c>
      <c r="W74" s="202">
        <v>0.45</v>
      </c>
      <c r="X74" s="202">
        <v>1.56</v>
      </c>
      <c r="Y74" s="202">
        <v>0</v>
      </c>
      <c r="Z74" s="202">
        <v>2.67</v>
      </c>
      <c r="AA74" s="202">
        <v>0</v>
      </c>
      <c r="AB74" s="202">
        <v>0</v>
      </c>
      <c r="AC74" s="202">
        <v>16.690000000000001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7.71</v>
      </c>
      <c r="AJ74" s="202">
        <v>0</v>
      </c>
      <c r="AK74" s="202">
        <v>5.44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10.79</v>
      </c>
      <c r="D75" s="202">
        <v>0</v>
      </c>
      <c r="E75" s="202">
        <v>0</v>
      </c>
      <c r="F75" s="202">
        <v>0</v>
      </c>
      <c r="G75" s="202">
        <v>12.13</v>
      </c>
      <c r="H75" s="202">
        <v>0</v>
      </c>
      <c r="I75" s="202">
        <v>21.18</v>
      </c>
      <c r="J75" s="202">
        <v>1.94</v>
      </c>
      <c r="K75" s="202">
        <v>0.1</v>
      </c>
      <c r="L75" s="202">
        <v>15.86</v>
      </c>
      <c r="M75" s="202">
        <v>0.79</v>
      </c>
      <c r="N75" s="202">
        <v>1.25</v>
      </c>
      <c r="O75" s="202">
        <v>0</v>
      </c>
      <c r="P75" s="202">
        <v>1.46</v>
      </c>
      <c r="Q75" s="202">
        <v>0.2</v>
      </c>
      <c r="R75" s="202">
        <v>0.35</v>
      </c>
      <c r="S75" s="202">
        <v>0.28000000000000003</v>
      </c>
      <c r="T75" s="202">
        <v>0</v>
      </c>
      <c r="U75" s="202">
        <v>1.84</v>
      </c>
      <c r="V75" s="202">
        <v>0.22</v>
      </c>
      <c r="W75" s="202">
        <v>0.45</v>
      </c>
      <c r="X75" s="202">
        <v>1.56</v>
      </c>
      <c r="Y75" s="202">
        <v>0</v>
      </c>
      <c r="Z75" s="202">
        <v>2.67</v>
      </c>
      <c r="AA75" s="202">
        <v>0</v>
      </c>
      <c r="AB75" s="202">
        <v>0</v>
      </c>
      <c r="AC75" s="202">
        <v>16.690000000000001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7.71</v>
      </c>
      <c r="AJ75" s="202">
        <v>0</v>
      </c>
      <c r="AK75" s="202">
        <v>5.44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10.31</v>
      </c>
      <c r="D76" s="202">
        <v>0</v>
      </c>
      <c r="E76" s="202">
        <v>0</v>
      </c>
      <c r="F76" s="202">
        <v>0</v>
      </c>
      <c r="G76" s="202">
        <v>13.19</v>
      </c>
      <c r="H76" s="202">
        <v>0</v>
      </c>
      <c r="I76" s="202">
        <v>21.18</v>
      </c>
      <c r="J76" s="202">
        <v>1.94</v>
      </c>
      <c r="K76" s="202">
        <v>0.1</v>
      </c>
      <c r="L76" s="202">
        <v>15.86</v>
      </c>
      <c r="M76" s="202">
        <v>0.79</v>
      </c>
      <c r="N76" s="202">
        <v>1.25</v>
      </c>
      <c r="O76" s="202">
        <v>0</v>
      </c>
      <c r="P76" s="202">
        <v>1.46</v>
      </c>
      <c r="Q76" s="202">
        <v>0.2</v>
      </c>
      <c r="R76" s="202">
        <v>0.35</v>
      </c>
      <c r="S76" s="202">
        <v>0.28000000000000003</v>
      </c>
      <c r="T76" s="202">
        <v>0</v>
      </c>
      <c r="U76" s="202">
        <v>1.84</v>
      </c>
      <c r="V76" s="202">
        <v>0.22</v>
      </c>
      <c r="W76" s="202">
        <v>0.45</v>
      </c>
      <c r="X76" s="202">
        <v>1.56</v>
      </c>
      <c r="Y76" s="202">
        <v>0</v>
      </c>
      <c r="Z76" s="202">
        <v>2.67</v>
      </c>
      <c r="AA76" s="202">
        <v>0</v>
      </c>
      <c r="AB76" s="202">
        <v>0</v>
      </c>
      <c r="AC76" s="202">
        <v>16.690000000000001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7.71</v>
      </c>
      <c r="AJ76" s="202">
        <v>0</v>
      </c>
      <c r="AK76" s="202">
        <v>5.44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9.66</v>
      </c>
      <c r="D77" s="202">
        <v>0</v>
      </c>
      <c r="E77" s="202">
        <v>0</v>
      </c>
      <c r="F77" s="202">
        <v>0</v>
      </c>
      <c r="G77" s="202">
        <v>13.33</v>
      </c>
      <c r="H77" s="202">
        <v>0</v>
      </c>
      <c r="I77" s="202">
        <v>21.18</v>
      </c>
      <c r="J77" s="202">
        <v>1.94</v>
      </c>
      <c r="K77" s="202">
        <v>0.1</v>
      </c>
      <c r="L77" s="202">
        <v>15.86</v>
      </c>
      <c r="M77" s="202">
        <v>0.79</v>
      </c>
      <c r="N77" s="202">
        <v>1.25</v>
      </c>
      <c r="O77" s="202">
        <v>0</v>
      </c>
      <c r="P77" s="202">
        <v>1.46</v>
      </c>
      <c r="Q77" s="202">
        <v>0.2</v>
      </c>
      <c r="R77" s="202">
        <v>0.35</v>
      </c>
      <c r="S77" s="202">
        <v>0.28000000000000003</v>
      </c>
      <c r="T77" s="202">
        <v>0</v>
      </c>
      <c r="U77" s="202">
        <v>1.84</v>
      </c>
      <c r="V77" s="202">
        <v>0.22</v>
      </c>
      <c r="W77" s="202">
        <v>0.45</v>
      </c>
      <c r="X77" s="202">
        <v>1.56</v>
      </c>
      <c r="Y77" s="202">
        <v>0</v>
      </c>
      <c r="Z77" s="202">
        <v>2.67</v>
      </c>
      <c r="AA77" s="202">
        <v>0</v>
      </c>
      <c r="AB77" s="202">
        <v>0</v>
      </c>
      <c r="AC77" s="202">
        <v>16.690000000000001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7.71</v>
      </c>
      <c r="AJ77" s="202">
        <v>0</v>
      </c>
      <c r="AK77" s="202">
        <v>5.44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9.18</v>
      </c>
      <c r="D78" s="202">
        <v>0</v>
      </c>
      <c r="E78" s="202">
        <v>0</v>
      </c>
      <c r="F78" s="202">
        <v>0</v>
      </c>
      <c r="G78" s="202">
        <v>6.16</v>
      </c>
      <c r="H78" s="202">
        <v>0</v>
      </c>
      <c r="I78" s="202">
        <v>21.18</v>
      </c>
      <c r="J78" s="202">
        <v>1.94</v>
      </c>
      <c r="K78" s="202">
        <v>0.1</v>
      </c>
      <c r="L78" s="202">
        <v>15.86</v>
      </c>
      <c r="M78" s="202">
        <v>0.79</v>
      </c>
      <c r="N78" s="202">
        <v>1.25</v>
      </c>
      <c r="O78" s="202">
        <v>0</v>
      </c>
      <c r="P78" s="202">
        <v>1.46</v>
      </c>
      <c r="Q78" s="202">
        <v>0.2</v>
      </c>
      <c r="R78" s="202">
        <v>0.35</v>
      </c>
      <c r="S78" s="202">
        <v>0.28000000000000003</v>
      </c>
      <c r="T78" s="202">
        <v>0</v>
      </c>
      <c r="U78" s="202">
        <v>1.84</v>
      </c>
      <c r="V78" s="202">
        <v>0.22</v>
      </c>
      <c r="W78" s="202">
        <v>0.45</v>
      </c>
      <c r="X78" s="202">
        <v>1.56</v>
      </c>
      <c r="Y78" s="202">
        <v>0</v>
      </c>
      <c r="Z78" s="202">
        <v>2.67</v>
      </c>
      <c r="AA78" s="202">
        <v>0</v>
      </c>
      <c r="AB78" s="202">
        <v>0</v>
      </c>
      <c r="AC78" s="202">
        <v>16.690000000000001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7.71</v>
      </c>
      <c r="AJ78" s="202">
        <v>0</v>
      </c>
      <c r="AK78" s="202">
        <v>5.44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7.89</v>
      </c>
      <c r="D79" s="202">
        <v>0</v>
      </c>
      <c r="E79" s="202">
        <v>0</v>
      </c>
      <c r="F79" s="202">
        <v>0</v>
      </c>
      <c r="G79" s="202">
        <v>6.66</v>
      </c>
      <c r="H79" s="202">
        <v>0</v>
      </c>
      <c r="I79" s="202">
        <v>21.18</v>
      </c>
      <c r="J79" s="202">
        <v>1.94</v>
      </c>
      <c r="K79" s="202">
        <v>0.1</v>
      </c>
      <c r="L79" s="202">
        <v>15.86</v>
      </c>
      <c r="M79" s="202">
        <v>0.84</v>
      </c>
      <c r="N79" s="202">
        <v>1.25</v>
      </c>
      <c r="O79" s="202">
        <v>0</v>
      </c>
      <c r="P79" s="202">
        <v>1.46</v>
      </c>
      <c r="Q79" s="202">
        <v>0.2</v>
      </c>
      <c r="R79" s="202">
        <v>0.35</v>
      </c>
      <c r="S79" s="202">
        <v>0.28000000000000003</v>
      </c>
      <c r="T79" s="202">
        <v>0</v>
      </c>
      <c r="U79" s="202">
        <v>1.84</v>
      </c>
      <c r="V79" s="202">
        <v>0.22</v>
      </c>
      <c r="W79" s="202">
        <v>0.45</v>
      </c>
      <c r="X79" s="202">
        <v>1.56</v>
      </c>
      <c r="Y79" s="202">
        <v>0</v>
      </c>
      <c r="Z79" s="202">
        <v>2.67</v>
      </c>
      <c r="AA79" s="202">
        <v>0</v>
      </c>
      <c r="AB79" s="202">
        <v>0</v>
      </c>
      <c r="AC79" s="202">
        <v>16.690000000000001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7.71</v>
      </c>
      <c r="AJ79" s="202">
        <v>0</v>
      </c>
      <c r="AK79" s="202">
        <v>5.44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7.89</v>
      </c>
      <c r="D80" s="202">
        <v>0</v>
      </c>
      <c r="E80" s="202">
        <v>0</v>
      </c>
      <c r="F80" s="202">
        <v>0</v>
      </c>
      <c r="G80" s="202">
        <v>6.66</v>
      </c>
      <c r="H80" s="202">
        <v>0</v>
      </c>
      <c r="I80" s="202">
        <v>21.18</v>
      </c>
      <c r="J80" s="202">
        <v>1.94</v>
      </c>
      <c r="K80" s="202">
        <v>0.1</v>
      </c>
      <c r="L80" s="202">
        <v>15.86</v>
      </c>
      <c r="M80" s="202">
        <v>0.84</v>
      </c>
      <c r="N80" s="202">
        <v>1.25</v>
      </c>
      <c r="O80" s="202">
        <v>0</v>
      </c>
      <c r="P80" s="202">
        <v>1.46</v>
      </c>
      <c r="Q80" s="202">
        <v>0.2</v>
      </c>
      <c r="R80" s="202">
        <v>0.35</v>
      </c>
      <c r="S80" s="202">
        <v>0.28000000000000003</v>
      </c>
      <c r="T80" s="202">
        <v>0</v>
      </c>
      <c r="U80" s="202">
        <v>1.84</v>
      </c>
      <c r="V80" s="202">
        <v>0.22</v>
      </c>
      <c r="W80" s="202">
        <v>0.45</v>
      </c>
      <c r="X80" s="202">
        <v>1.56</v>
      </c>
      <c r="Y80" s="202">
        <v>0</v>
      </c>
      <c r="Z80" s="202">
        <v>2.67</v>
      </c>
      <c r="AA80" s="202">
        <v>0</v>
      </c>
      <c r="AB80" s="202">
        <v>0</v>
      </c>
      <c r="AC80" s="202">
        <v>16.690000000000001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7.71</v>
      </c>
      <c r="AJ80" s="202">
        <v>0</v>
      </c>
      <c r="AK80" s="202">
        <v>5.44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7.89</v>
      </c>
      <c r="D81" s="202">
        <v>0</v>
      </c>
      <c r="E81" s="202">
        <v>0</v>
      </c>
      <c r="F81" s="202">
        <v>0</v>
      </c>
      <c r="G81" s="202">
        <v>6.66</v>
      </c>
      <c r="H81" s="202">
        <v>0</v>
      </c>
      <c r="I81" s="202">
        <v>21.18</v>
      </c>
      <c r="J81" s="202">
        <v>1.94</v>
      </c>
      <c r="K81" s="202">
        <v>0.1</v>
      </c>
      <c r="L81" s="202">
        <v>15.86</v>
      </c>
      <c r="M81" s="202">
        <v>0.84</v>
      </c>
      <c r="N81" s="202">
        <v>1.25</v>
      </c>
      <c r="O81" s="202">
        <v>0</v>
      </c>
      <c r="P81" s="202">
        <v>1.46</v>
      </c>
      <c r="Q81" s="202">
        <v>0.2</v>
      </c>
      <c r="R81" s="202">
        <v>0.35</v>
      </c>
      <c r="S81" s="202">
        <v>0.28000000000000003</v>
      </c>
      <c r="T81" s="202">
        <v>0</v>
      </c>
      <c r="U81" s="202">
        <v>1.84</v>
      </c>
      <c r="V81" s="202">
        <v>0.22</v>
      </c>
      <c r="W81" s="202">
        <v>0.45</v>
      </c>
      <c r="X81" s="202">
        <v>1.56</v>
      </c>
      <c r="Y81" s="202">
        <v>0</v>
      </c>
      <c r="Z81" s="202">
        <v>2.67</v>
      </c>
      <c r="AA81" s="202">
        <v>0</v>
      </c>
      <c r="AB81" s="202">
        <v>0</v>
      </c>
      <c r="AC81" s="202">
        <v>16.690000000000001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7.71</v>
      </c>
      <c r="AJ81" s="202">
        <v>0</v>
      </c>
      <c r="AK81" s="202">
        <v>5.44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7.89</v>
      </c>
      <c r="D82" s="202">
        <v>0</v>
      </c>
      <c r="E82" s="202">
        <v>0</v>
      </c>
      <c r="F82" s="202">
        <v>0</v>
      </c>
      <c r="G82" s="202">
        <v>6.66</v>
      </c>
      <c r="H82" s="202">
        <v>0</v>
      </c>
      <c r="I82" s="202">
        <v>21.18</v>
      </c>
      <c r="J82" s="202">
        <v>1.94</v>
      </c>
      <c r="K82" s="202">
        <v>0.1</v>
      </c>
      <c r="L82" s="202">
        <v>15.86</v>
      </c>
      <c r="M82" s="202">
        <v>0.84</v>
      </c>
      <c r="N82" s="202">
        <v>1.25</v>
      </c>
      <c r="O82" s="202">
        <v>0</v>
      </c>
      <c r="P82" s="202">
        <v>1.46</v>
      </c>
      <c r="Q82" s="202">
        <v>0.2</v>
      </c>
      <c r="R82" s="202">
        <v>0.35</v>
      </c>
      <c r="S82" s="202">
        <v>0.28000000000000003</v>
      </c>
      <c r="T82" s="202">
        <v>0</v>
      </c>
      <c r="U82" s="202">
        <v>1.84</v>
      </c>
      <c r="V82" s="202">
        <v>0.22</v>
      </c>
      <c r="W82" s="202">
        <v>0.45</v>
      </c>
      <c r="X82" s="202">
        <v>1.56</v>
      </c>
      <c r="Y82" s="202">
        <v>0</v>
      </c>
      <c r="Z82" s="202">
        <v>2.67</v>
      </c>
      <c r="AA82" s="202">
        <v>0</v>
      </c>
      <c r="AB82" s="202">
        <v>0</v>
      </c>
      <c r="AC82" s="202">
        <v>16.690000000000001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7.71</v>
      </c>
      <c r="AJ82" s="202">
        <v>0</v>
      </c>
      <c r="AK82" s="202">
        <v>5.44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7.89</v>
      </c>
      <c r="D83" s="202">
        <v>0</v>
      </c>
      <c r="E83" s="202">
        <v>0</v>
      </c>
      <c r="F83" s="202">
        <v>0</v>
      </c>
      <c r="G83" s="202">
        <v>6.66</v>
      </c>
      <c r="H83" s="202">
        <v>0</v>
      </c>
      <c r="I83" s="202">
        <v>21.18</v>
      </c>
      <c r="J83" s="202">
        <v>1.94</v>
      </c>
      <c r="K83" s="202">
        <v>0.1</v>
      </c>
      <c r="L83" s="202">
        <v>15.86</v>
      </c>
      <c r="M83" s="202">
        <v>0.84</v>
      </c>
      <c r="N83" s="202">
        <v>1.25</v>
      </c>
      <c r="O83" s="202">
        <v>0</v>
      </c>
      <c r="P83" s="202">
        <v>1.46</v>
      </c>
      <c r="Q83" s="202">
        <v>0.2</v>
      </c>
      <c r="R83" s="202">
        <v>0.35</v>
      </c>
      <c r="S83" s="202">
        <v>0.28000000000000003</v>
      </c>
      <c r="T83" s="202">
        <v>0</v>
      </c>
      <c r="U83" s="202">
        <v>1.84</v>
      </c>
      <c r="V83" s="202">
        <v>0.22</v>
      </c>
      <c r="W83" s="202">
        <v>0.45</v>
      </c>
      <c r="X83" s="202">
        <v>1.56</v>
      </c>
      <c r="Y83" s="202">
        <v>0</v>
      </c>
      <c r="Z83" s="202">
        <v>2.67</v>
      </c>
      <c r="AA83" s="202">
        <v>0</v>
      </c>
      <c r="AB83" s="202">
        <v>0</v>
      </c>
      <c r="AC83" s="202">
        <v>16.690000000000001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16.96</v>
      </c>
      <c r="AJ83" s="202">
        <v>0</v>
      </c>
      <c r="AK83" s="202">
        <v>5.44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7.89</v>
      </c>
      <c r="D84" s="202">
        <v>0</v>
      </c>
      <c r="E84" s="202">
        <v>0</v>
      </c>
      <c r="F84" s="202">
        <v>0</v>
      </c>
      <c r="G84" s="202">
        <v>6.66</v>
      </c>
      <c r="H84" s="202">
        <v>0</v>
      </c>
      <c r="I84" s="202">
        <v>21.18</v>
      </c>
      <c r="J84" s="202">
        <v>1.94</v>
      </c>
      <c r="K84" s="202">
        <v>0.1</v>
      </c>
      <c r="L84" s="202">
        <v>15.86</v>
      </c>
      <c r="M84" s="202">
        <v>0.84</v>
      </c>
      <c r="N84" s="202">
        <v>1.25</v>
      </c>
      <c r="O84" s="202">
        <v>0</v>
      </c>
      <c r="P84" s="202">
        <v>1.46</v>
      </c>
      <c r="Q84" s="202">
        <v>0.2</v>
      </c>
      <c r="R84" s="202">
        <v>0.35</v>
      </c>
      <c r="S84" s="202">
        <v>0.28000000000000003</v>
      </c>
      <c r="T84" s="202">
        <v>0</v>
      </c>
      <c r="U84" s="202">
        <v>1.84</v>
      </c>
      <c r="V84" s="202">
        <v>0.22</v>
      </c>
      <c r="W84" s="202">
        <v>0.45</v>
      </c>
      <c r="X84" s="202">
        <v>1.56</v>
      </c>
      <c r="Y84" s="202">
        <v>0</v>
      </c>
      <c r="Z84" s="202">
        <v>2.67</v>
      </c>
      <c r="AA84" s="202">
        <v>0</v>
      </c>
      <c r="AB84" s="202">
        <v>0</v>
      </c>
      <c r="AC84" s="202">
        <v>16.690000000000001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16.96</v>
      </c>
      <c r="AJ84" s="202">
        <v>0</v>
      </c>
      <c r="AK84" s="202">
        <v>5.44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7.89</v>
      </c>
      <c r="D85" s="202">
        <v>0</v>
      </c>
      <c r="E85" s="202">
        <v>0</v>
      </c>
      <c r="F85" s="202">
        <v>0</v>
      </c>
      <c r="G85" s="202">
        <v>6.66</v>
      </c>
      <c r="H85" s="202">
        <v>0</v>
      </c>
      <c r="I85" s="202">
        <v>21.18</v>
      </c>
      <c r="J85" s="202">
        <v>1.94</v>
      </c>
      <c r="K85" s="202">
        <v>0.1</v>
      </c>
      <c r="L85" s="202">
        <v>15.86</v>
      </c>
      <c r="M85" s="202">
        <v>0.84</v>
      </c>
      <c r="N85" s="202">
        <v>1.25</v>
      </c>
      <c r="O85" s="202">
        <v>0</v>
      </c>
      <c r="P85" s="202">
        <v>1.46</v>
      </c>
      <c r="Q85" s="202">
        <v>0.2</v>
      </c>
      <c r="R85" s="202">
        <v>0.35</v>
      </c>
      <c r="S85" s="202">
        <v>0.28000000000000003</v>
      </c>
      <c r="T85" s="202">
        <v>0</v>
      </c>
      <c r="U85" s="202">
        <v>1.84</v>
      </c>
      <c r="V85" s="202">
        <v>0.22</v>
      </c>
      <c r="W85" s="202">
        <v>0.45</v>
      </c>
      <c r="X85" s="202">
        <v>1.56</v>
      </c>
      <c r="Y85" s="202">
        <v>0</v>
      </c>
      <c r="Z85" s="202">
        <v>2.67</v>
      </c>
      <c r="AA85" s="202">
        <v>0</v>
      </c>
      <c r="AB85" s="202">
        <v>0</v>
      </c>
      <c r="AC85" s="202">
        <v>16.690000000000001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20.88</v>
      </c>
      <c r="AJ85" s="202">
        <v>0</v>
      </c>
      <c r="AK85" s="202">
        <v>5.44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7.89</v>
      </c>
      <c r="D86" s="202">
        <v>0</v>
      </c>
      <c r="E86" s="202">
        <v>0</v>
      </c>
      <c r="F86" s="202">
        <v>0</v>
      </c>
      <c r="G86" s="202">
        <v>6.66</v>
      </c>
      <c r="H86" s="202">
        <v>0</v>
      </c>
      <c r="I86" s="202">
        <v>21.18</v>
      </c>
      <c r="J86" s="202">
        <v>1.94</v>
      </c>
      <c r="K86" s="202">
        <v>0.1</v>
      </c>
      <c r="L86" s="202">
        <v>15.86</v>
      </c>
      <c r="M86" s="202">
        <v>0.84</v>
      </c>
      <c r="N86" s="202">
        <v>1.25</v>
      </c>
      <c r="O86" s="202">
        <v>0</v>
      </c>
      <c r="P86" s="202">
        <v>1.46</v>
      </c>
      <c r="Q86" s="202">
        <v>0.2</v>
      </c>
      <c r="R86" s="202">
        <v>0.35</v>
      </c>
      <c r="S86" s="202">
        <v>0.28000000000000003</v>
      </c>
      <c r="T86" s="202">
        <v>0</v>
      </c>
      <c r="U86" s="202">
        <v>1.84</v>
      </c>
      <c r="V86" s="202">
        <v>0.22</v>
      </c>
      <c r="W86" s="202">
        <v>0.45</v>
      </c>
      <c r="X86" s="202">
        <v>1.56</v>
      </c>
      <c r="Y86" s="202">
        <v>0</v>
      </c>
      <c r="Z86" s="202">
        <v>2.67</v>
      </c>
      <c r="AA86" s="202">
        <v>0</v>
      </c>
      <c r="AB86" s="202">
        <v>0</v>
      </c>
      <c r="AC86" s="202">
        <v>16.690000000000001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20.88</v>
      </c>
      <c r="AJ86" s="202">
        <v>0</v>
      </c>
      <c r="AK86" s="202">
        <v>5.44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7.89</v>
      </c>
      <c r="D87" s="202">
        <v>0</v>
      </c>
      <c r="E87" s="202">
        <v>0</v>
      </c>
      <c r="F87" s="202">
        <v>0</v>
      </c>
      <c r="G87" s="202">
        <v>6.66</v>
      </c>
      <c r="H87" s="202">
        <v>0</v>
      </c>
      <c r="I87" s="202">
        <v>21.18</v>
      </c>
      <c r="J87" s="202">
        <v>1.94</v>
      </c>
      <c r="K87" s="202">
        <v>0.1</v>
      </c>
      <c r="L87" s="202">
        <v>15.86</v>
      </c>
      <c r="M87" s="202">
        <v>0.84</v>
      </c>
      <c r="N87" s="202">
        <v>1.25</v>
      </c>
      <c r="O87" s="202">
        <v>0</v>
      </c>
      <c r="P87" s="202">
        <v>1.46</v>
      </c>
      <c r="Q87" s="202">
        <v>0.2</v>
      </c>
      <c r="R87" s="202">
        <v>0.35</v>
      </c>
      <c r="S87" s="202">
        <v>0.28000000000000003</v>
      </c>
      <c r="T87" s="202">
        <v>0</v>
      </c>
      <c r="U87" s="202">
        <v>1.84</v>
      </c>
      <c r="V87" s="202">
        <v>0.22</v>
      </c>
      <c r="W87" s="202">
        <v>0.45</v>
      </c>
      <c r="X87" s="202">
        <v>1.56</v>
      </c>
      <c r="Y87" s="202">
        <v>0</v>
      </c>
      <c r="Z87" s="202">
        <v>2.67</v>
      </c>
      <c r="AA87" s="202">
        <v>0</v>
      </c>
      <c r="AB87" s="202">
        <v>0</v>
      </c>
      <c r="AC87" s="202">
        <v>16.440000000000001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22.19</v>
      </c>
      <c r="AJ87" s="202">
        <v>0</v>
      </c>
      <c r="AK87" s="202">
        <v>5.44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7.89</v>
      </c>
      <c r="D88" s="202">
        <v>0</v>
      </c>
      <c r="E88" s="202">
        <v>0</v>
      </c>
      <c r="F88" s="202">
        <v>0</v>
      </c>
      <c r="G88" s="202">
        <v>6.66</v>
      </c>
      <c r="H88" s="202">
        <v>0</v>
      </c>
      <c r="I88" s="202">
        <v>21.18</v>
      </c>
      <c r="J88" s="202">
        <v>1.94</v>
      </c>
      <c r="K88" s="202">
        <v>0.1</v>
      </c>
      <c r="L88" s="202">
        <v>15.86</v>
      </c>
      <c r="M88" s="202">
        <v>0.84</v>
      </c>
      <c r="N88" s="202">
        <v>1.25</v>
      </c>
      <c r="O88" s="202">
        <v>0</v>
      </c>
      <c r="P88" s="202">
        <v>1.46</v>
      </c>
      <c r="Q88" s="202">
        <v>0.2</v>
      </c>
      <c r="R88" s="202">
        <v>0.35</v>
      </c>
      <c r="S88" s="202">
        <v>0.28000000000000003</v>
      </c>
      <c r="T88" s="202">
        <v>0</v>
      </c>
      <c r="U88" s="202">
        <v>1.84</v>
      </c>
      <c r="V88" s="202">
        <v>0.22</v>
      </c>
      <c r="W88" s="202">
        <v>0.45</v>
      </c>
      <c r="X88" s="202">
        <v>1.56</v>
      </c>
      <c r="Y88" s="202">
        <v>0</v>
      </c>
      <c r="Z88" s="202">
        <v>2.67</v>
      </c>
      <c r="AA88" s="202">
        <v>0</v>
      </c>
      <c r="AB88" s="202">
        <v>0</v>
      </c>
      <c r="AC88" s="202">
        <v>16.440000000000001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22.19</v>
      </c>
      <c r="AJ88" s="202">
        <v>0</v>
      </c>
      <c r="AK88" s="202">
        <v>5.44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7.89</v>
      </c>
      <c r="D89" s="202">
        <v>0</v>
      </c>
      <c r="E89" s="202">
        <v>0</v>
      </c>
      <c r="F89" s="202">
        <v>0</v>
      </c>
      <c r="G89" s="202">
        <v>6.66</v>
      </c>
      <c r="H89" s="202">
        <v>0</v>
      </c>
      <c r="I89" s="202">
        <v>21.18</v>
      </c>
      <c r="J89" s="202">
        <v>1.94</v>
      </c>
      <c r="K89" s="202">
        <v>0.1</v>
      </c>
      <c r="L89" s="202">
        <v>15.86</v>
      </c>
      <c r="M89" s="202">
        <v>0.84</v>
      </c>
      <c r="N89" s="202">
        <v>1.25</v>
      </c>
      <c r="O89" s="202">
        <v>0</v>
      </c>
      <c r="P89" s="202">
        <v>1.46</v>
      </c>
      <c r="Q89" s="202">
        <v>0.2</v>
      </c>
      <c r="R89" s="202">
        <v>0.35</v>
      </c>
      <c r="S89" s="202">
        <v>0.28000000000000003</v>
      </c>
      <c r="T89" s="202">
        <v>0</v>
      </c>
      <c r="U89" s="202">
        <v>1.84</v>
      </c>
      <c r="V89" s="202">
        <v>0.22</v>
      </c>
      <c r="W89" s="202">
        <v>0.45</v>
      </c>
      <c r="X89" s="202">
        <v>1.56</v>
      </c>
      <c r="Y89" s="202">
        <v>0</v>
      </c>
      <c r="Z89" s="202">
        <v>2.67</v>
      </c>
      <c r="AA89" s="202">
        <v>0</v>
      </c>
      <c r="AB89" s="202">
        <v>0</v>
      </c>
      <c r="AC89" s="202">
        <v>16.440000000000001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22.19</v>
      </c>
      <c r="AJ89" s="202">
        <v>0</v>
      </c>
      <c r="AK89" s="202">
        <v>5.44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7.89</v>
      </c>
      <c r="D90" s="202">
        <v>0</v>
      </c>
      <c r="E90" s="202">
        <v>0</v>
      </c>
      <c r="F90" s="202">
        <v>0</v>
      </c>
      <c r="G90" s="202">
        <v>6.66</v>
      </c>
      <c r="H90" s="202">
        <v>0</v>
      </c>
      <c r="I90" s="202">
        <v>21.18</v>
      </c>
      <c r="J90" s="202">
        <v>1.94</v>
      </c>
      <c r="K90" s="202">
        <v>0.1</v>
      </c>
      <c r="L90" s="202">
        <v>15.86</v>
      </c>
      <c r="M90" s="202">
        <v>0.84</v>
      </c>
      <c r="N90" s="202">
        <v>1.25</v>
      </c>
      <c r="O90" s="202">
        <v>0</v>
      </c>
      <c r="P90" s="202">
        <v>1.46</v>
      </c>
      <c r="Q90" s="202">
        <v>0.2</v>
      </c>
      <c r="R90" s="202">
        <v>0.35</v>
      </c>
      <c r="S90" s="202">
        <v>0.28000000000000003</v>
      </c>
      <c r="T90" s="202">
        <v>0</v>
      </c>
      <c r="U90" s="202">
        <v>1.84</v>
      </c>
      <c r="V90" s="202">
        <v>0.22</v>
      </c>
      <c r="W90" s="202">
        <v>0.45</v>
      </c>
      <c r="X90" s="202">
        <v>1.56</v>
      </c>
      <c r="Y90" s="202">
        <v>0</v>
      </c>
      <c r="Z90" s="202">
        <v>2.67</v>
      </c>
      <c r="AA90" s="202">
        <v>0</v>
      </c>
      <c r="AB90" s="202">
        <v>0</v>
      </c>
      <c r="AC90" s="202">
        <v>16.440000000000001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22.19</v>
      </c>
      <c r="AJ90" s="202">
        <v>0</v>
      </c>
      <c r="AK90" s="202">
        <v>5.44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7.89</v>
      </c>
      <c r="D91" s="202">
        <v>4.83</v>
      </c>
      <c r="E91" s="202">
        <v>0</v>
      </c>
      <c r="F91" s="202">
        <v>0</v>
      </c>
      <c r="G91" s="202">
        <v>6.66</v>
      </c>
      <c r="H91" s="202">
        <v>0</v>
      </c>
      <c r="I91" s="202">
        <v>21.18</v>
      </c>
      <c r="J91" s="202">
        <v>1.94</v>
      </c>
      <c r="K91" s="202">
        <v>0.1</v>
      </c>
      <c r="L91" s="202">
        <v>15.86</v>
      </c>
      <c r="M91" s="202">
        <v>0.84</v>
      </c>
      <c r="N91" s="202">
        <v>1.25</v>
      </c>
      <c r="O91" s="202">
        <v>0</v>
      </c>
      <c r="P91" s="202">
        <v>1.46</v>
      </c>
      <c r="Q91" s="202">
        <v>0.2</v>
      </c>
      <c r="R91" s="202">
        <v>0.35</v>
      </c>
      <c r="S91" s="202">
        <v>0.28000000000000003</v>
      </c>
      <c r="T91" s="202">
        <v>0</v>
      </c>
      <c r="U91" s="202">
        <v>1.84</v>
      </c>
      <c r="V91" s="202">
        <v>0.22</v>
      </c>
      <c r="W91" s="202">
        <v>0.46</v>
      </c>
      <c r="X91" s="202">
        <v>1.56</v>
      </c>
      <c r="Y91" s="202">
        <v>0</v>
      </c>
      <c r="Z91" s="202">
        <v>2.67</v>
      </c>
      <c r="AA91" s="202">
        <v>0</v>
      </c>
      <c r="AB91" s="202">
        <v>0</v>
      </c>
      <c r="AC91" s="202">
        <v>16.440000000000001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22.19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7.89</v>
      </c>
      <c r="D92" s="202">
        <v>4.83</v>
      </c>
      <c r="E92" s="202">
        <v>0</v>
      </c>
      <c r="F92" s="202">
        <v>0</v>
      </c>
      <c r="G92" s="202">
        <v>6.66</v>
      </c>
      <c r="H92" s="202">
        <v>0</v>
      </c>
      <c r="I92" s="202">
        <v>21.18</v>
      </c>
      <c r="J92" s="202">
        <v>1.94</v>
      </c>
      <c r="K92" s="202">
        <v>0.1</v>
      </c>
      <c r="L92" s="202">
        <v>15.86</v>
      </c>
      <c r="M92" s="202">
        <v>0.84</v>
      </c>
      <c r="N92" s="202">
        <v>1.25</v>
      </c>
      <c r="O92" s="202">
        <v>0</v>
      </c>
      <c r="P92" s="202">
        <v>1.46</v>
      </c>
      <c r="Q92" s="202">
        <v>0.2</v>
      </c>
      <c r="R92" s="202">
        <v>0.35</v>
      </c>
      <c r="S92" s="202">
        <v>0.28000000000000003</v>
      </c>
      <c r="T92" s="202">
        <v>0</v>
      </c>
      <c r="U92" s="202">
        <v>1.84</v>
      </c>
      <c r="V92" s="202">
        <v>0.22</v>
      </c>
      <c r="W92" s="202">
        <v>0.46</v>
      </c>
      <c r="X92" s="202">
        <v>1.56</v>
      </c>
      <c r="Y92" s="202">
        <v>0</v>
      </c>
      <c r="Z92" s="202">
        <v>2.67</v>
      </c>
      <c r="AA92" s="202">
        <v>0</v>
      </c>
      <c r="AB92" s="202">
        <v>0</v>
      </c>
      <c r="AC92" s="202">
        <v>16.440000000000001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22.19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7.89</v>
      </c>
      <c r="D93" s="202">
        <v>4.83</v>
      </c>
      <c r="E93" s="202">
        <v>0</v>
      </c>
      <c r="F93" s="202">
        <v>0</v>
      </c>
      <c r="G93" s="202">
        <v>6.66</v>
      </c>
      <c r="H93" s="202">
        <v>0</v>
      </c>
      <c r="I93" s="202">
        <v>21.18</v>
      </c>
      <c r="J93" s="202">
        <v>1.94</v>
      </c>
      <c r="K93" s="202">
        <v>0.1</v>
      </c>
      <c r="L93" s="202">
        <v>15.86</v>
      </c>
      <c r="M93" s="202">
        <v>0.84</v>
      </c>
      <c r="N93" s="202">
        <v>1.25</v>
      </c>
      <c r="O93" s="202">
        <v>0</v>
      </c>
      <c r="P93" s="202">
        <v>1.46</v>
      </c>
      <c r="Q93" s="202">
        <v>0.37</v>
      </c>
      <c r="R93" s="202">
        <v>0.35</v>
      </c>
      <c r="S93" s="202">
        <v>0.28000000000000003</v>
      </c>
      <c r="T93" s="202">
        <v>0</v>
      </c>
      <c r="U93" s="202">
        <v>1.84</v>
      </c>
      <c r="V93" s="202">
        <v>0.22</v>
      </c>
      <c r="W93" s="202">
        <v>0.46</v>
      </c>
      <c r="X93" s="202">
        <v>1.56</v>
      </c>
      <c r="Y93" s="202">
        <v>0</v>
      </c>
      <c r="Z93" s="202">
        <v>2.67</v>
      </c>
      <c r="AA93" s="202">
        <v>0</v>
      </c>
      <c r="AB93" s="202">
        <v>0</v>
      </c>
      <c r="AC93" s="202">
        <v>16.440000000000001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25.3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7.89</v>
      </c>
      <c r="D94" s="202">
        <v>4.83</v>
      </c>
      <c r="E94" s="202">
        <v>0</v>
      </c>
      <c r="F94" s="202">
        <v>0</v>
      </c>
      <c r="G94" s="202">
        <v>6.66</v>
      </c>
      <c r="H94" s="202">
        <v>0</v>
      </c>
      <c r="I94" s="202">
        <v>21.18</v>
      </c>
      <c r="J94" s="202">
        <v>1.94</v>
      </c>
      <c r="K94" s="202">
        <v>0.1</v>
      </c>
      <c r="L94" s="202">
        <v>15.86</v>
      </c>
      <c r="M94" s="202">
        <v>0.84</v>
      </c>
      <c r="N94" s="202">
        <v>1.25</v>
      </c>
      <c r="O94" s="202">
        <v>0</v>
      </c>
      <c r="P94" s="202">
        <v>1.46</v>
      </c>
      <c r="Q94" s="202">
        <v>0.37</v>
      </c>
      <c r="R94" s="202">
        <v>0.35</v>
      </c>
      <c r="S94" s="202">
        <v>0.28000000000000003</v>
      </c>
      <c r="T94" s="202">
        <v>0</v>
      </c>
      <c r="U94" s="202">
        <v>1.84</v>
      </c>
      <c r="V94" s="202">
        <v>0.22</v>
      </c>
      <c r="W94" s="202">
        <v>0.46</v>
      </c>
      <c r="X94" s="202">
        <v>1.56</v>
      </c>
      <c r="Y94" s="202">
        <v>0</v>
      </c>
      <c r="Z94" s="202">
        <v>2.67</v>
      </c>
      <c r="AA94" s="202">
        <v>0</v>
      </c>
      <c r="AB94" s="202">
        <v>0</v>
      </c>
      <c r="AC94" s="202">
        <v>16.440000000000001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22.19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7.89</v>
      </c>
      <c r="D95" s="202">
        <v>4.83</v>
      </c>
      <c r="E95" s="202">
        <v>0</v>
      </c>
      <c r="F95" s="202">
        <v>0</v>
      </c>
      <c r="G95" s="202">
        <v>6.66</v>
      </c>
      <c r="H95" s="202">
        <v>0</v>
      </c>
      <c r="I95" s="202">
        <v>21.18</v>
      </c>
      <c r="J95" s="202">
        <v>1.94</v>
      </c>
      <c r="K95" s="202">
        <v>0.1</v>
      </c>
      <c r="L95" s="202">
        <v>15.86</v>
      </c>
      <c r="M95" s="202">
        <v>0.84</v>
      </c>
      <c r="N95" s="202">
        <v>1.25</v>
      </c>
      <c r="O95" s="202">
        <v>0</v>
      </c>
      <c r="P95" s="202">
        <v>1.46</v>
      </c>
      <c r="Q95" s="202">
        <v>0.37</v>
      </c>
      <c r="R95" s="202">
        <v>0.35</v>
      </c>
      <c r="S95" s="202">
        <v>0.28000000000000003</v>
      </c>
      <c r="T95" s="202">
        <v>0</v>
      </c>
      <c r="U95" s="202">
        <v>1.84</v>
      </c>
      <c r="V95" s="202">
        <v>0.22</v>
      </c>
      <c r="W95" s="202">
        <v>0.46</v>
      </c>
      <c r="X95" s="202">
        <v>1.56</v>
      </c>
      <c r="Y95" s="202">
        <v>0</v>
      </c>
      <c r="Z95" s="202">
        <v>2.67</v>
      </c>
      <c r="AA95" s="202">
        <v>0</v>
      </c>
      <c r="AB95" s="202">
        <v>0</v>
      </c>
      <c r="AC95" s="202">
        <v>16.440000000000001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22.19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9.18</v>
      </c>
      <c r="D96" s="202">
        <v>3.54</v>
      </c>
      <c r="E96" s="202">
        <v>0</v>
      </c>
      <c r="F96" s="202">
        <v>0</v>
      </c>
      <c r="G96" s="202">
        <v>5.33</v>
      </c>
      <c r="H96" s="202">
        <v>0</v>
      </c>
      <c r="I96" s="202">
        <v>21.18</v>
      </c>
      <c r="J96" s="202">
        <v>1.94</v>
      </c>
      <c r="K96" s="202">
        <v>0.1</v>
      </c>
      <c r="L96" s="202">
        <v>15.86</v>
      </c>
      <c r="M96" s="202">
        <v>0.79</v>
      </c>
      <c r="N96" s="202">
        <v>1.25</v>
      </c>
      <c r="O96" s="202">
        <v>0</v>
      </c>
      <c r="P96" s="202">
        <v>1.46</v>
      </c>
      <c r="Q96" s="202">
        <v>0.37</v>
      </c>
      <c r="R96" s="202">
        <v>0.35</v>
      </c>
      <c r="S96" s="202">
        <v>0.28000000000000003</v>
      </c>
      <c r="T96" s="202">
        <v>0</v>
      </c>
      <c r="U96" s="202">
        <v>1.84</v>
      </c>
      <c r="V96" s="202">
        <v>0.22</v>
      </c>
      <c r="W96" s="202">
        <v>0.46</v>
      </c>
      <c r="X96" s="202">
        <v>1.56</v>
      </c>
      <c r="Y96" s="202">
        <v>0</v>
      </c>
      <c r="Z96" s="202">
        <v>2.67</v>
      </c>
      <c r="AA96" s="202">
        <v>0</v>
      </c>
      <c r="AB96" s="202">
        <v>0</v>
      </c>
      <c r="AC96" s="202">
        <v>16.440000000000001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22.19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10.15</v>
      </c>
      <c r="D97" s="202">
        <v>2.58</v>
      </c>
      <c r="E97" s="202">
        <v>0</v>
      </c>
      <c r="F97" s="202">
        <v>0</v>
      </c>
      <c r="G97" s="202">
        <v>3.33</v>
      </c>
      <c r="H97" s="202">
        <v>0</v>
      </c>
      <c r="I97" s="202">
        <v>21.18</v>
      </c>
      <c r="J97" s="202">
        <v>1.94</v>
      </c>
      <c r="K97" s="202">
        <v>0.1</v>
      </c>
      <c r="L97" s="202">
        <v>15.86</v>
      </c>
      <c r="M97" s="202">
        <v>0.79</v>
      </c>
      <c r="N97" s="202">
        <v>1.25</v>
      </c>
      <c r="O97" s="202">
        <v>0</v>
      </c>
      <c r="P97" s="202">
        <v>1.46</v>
      </c>
      <c r="Q97" s="202">
        <v>0.55000000000000004</v>
      </c>
      <c r="R97" s="202">
        <v>0.35</v>
      </c>
      <c r="S97" s="202">
        <v>0.28000000000000003</v>
      </c>
      <c r="T97" s="202">
        <v>0</v>
      </c>
      <c r="U97" s="202">
        <v>1.84</v>
      </c>
      <c r="V97" s="202">
        <v>0.22</v>
      </c>
      <c r="W97" s="202">
        <v>0.46</v>
      </c>
      <c r="X97" s="202">
        <v>1.56</v>
      </c>
      <c r="Y97" s="202">
        <v>0</v>
      </c>
      <c r="Z97" s="202">
        <v>2.67</v>
      </c>
      <c r="AA97" s="202">
        <v>0</v>
      </c>
      <c r="AB97" s="202">
        <v>0</v>
      </c>
      <c r="AC97" s="202">
        <v>16.440000000000001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23.36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11.44</v>
      </c>
      <c r="D98" s="202">
        <v>1.29</v>
      </c>
      <c r="E98" s="202">
        <v>0</v>
      </c>
      <c r="F98" s="202">
        <v>0</v>
      </c>
      <c r="G98" s="202">
        <v>1.33</v>
      </c>
      <c r="H98" s="202">
        <v>0</v>
      </c>
      <c r="I98" s="202">
        <v>21.18</v>
      </c>
      <c r="J98" s="202">
        <v>1.94</v>
      </c>
      <c r="K98" s="202">
        <v>0.1</v>
      </c>
      <c r="L98" s="202">
        <v>15.86</v>
      </c>
      <c r="M98" s="202">
        <v>0.79</v>
      </c>
      <c r="N98" s="202">
        <v>1.25</v>
      </c>
      <c r="O98" s="202">
        <v>0</v>
      </c>
      <c r="P98" s="202">
        <v>1.46</v>
      </c>
      <c r="Q98" s="202">
        <v>0.55000000000000004</v>
      </c>
      <c r="R98" s="202">
        <v>0.35</v>
      </c>
      <c r="S98" s="202">
        <v>0.28000000000000003</v>
      </c>
      <c r="T98" s="202">
        <v>0</v>
      </c>
      <c r="U98" s="202">
        <v>1.84</v>
      </c>
      <c r="V98" s="202">
        <v>0.22</v>
      </c>
      <c r="W98" s="202">
        <v>0.46</v>
      </c>
      <c r="X98" s="202">
        <v>1.56</v>
      </c>
      <c r="Y98" s="202">
        <v>0</v>
      </c>
      <c r="Z98" s="202">
        <v>2.67</v>
      </c>
      <c r="AA98" s="202">
        <v>0</v>
      </c>
      <c r="AB98" s="202">
        <v>0</v>
      </c>
      <c r="AC98" s="202">
        <v>16.440000000000001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22.19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0.11799000000000001</v>
      </c>
      <c r="D99">
        <f t="shared" si="0"/>
        <v>0.12245999999999993</v>
      </c>
      <c r="E99">
        <f t="shared" si="0"/>
        <v>0</v>
      </c>
      <c r="F99">
        <f t="shared" si="0"/>
        <v>0</v>
      </c>
      <c r="G99">
        <f t="shared" si="0"/>
        <v>0.13196250000000015</v>
      </c>
      <c r="H99">
        <f t="shared" si="0"/>
        <v>0</v>
      </c>
      <c r="I99">
        <f t="shared" si="0"/>
        <v>0.51546999999999987</v>
      </c>
      <c r="J99">
        <f t="shared" si="0"/>
        <v>5.9749999999999977E-2</v>
      </c>
      <c r="K99">
        <f t="shared" si="0"/>
        <v>1.8369999999999938E-2</v>
      </c>
      <c r="L99">
        <f t="shared" si="0"/>
        <v>1.7559774999999975</v>
      </c>
      <c r="M99">
        <f t="shared" si="0"/>
        <v>2.069250000000003E-2</v>
      </c>
      <c r="N99">
        <f t="shared" si="0"/>
        <v>0.03</v>
      </c>
      <c r="O99">
        <f t="shared" si="0"/>
        <v>0</v>
      </c>
      <c r="P99">
        <f t="shared" si="0"/>
        <v>3.5039999999999953E-2</v>
      </c>
      <c r="Q99">
        <f t="shared" si="0"/>
        <v>2.4740000000000026E-2</v>
      </c>
      <c r="R99">
        <f t="shared" si="0"/>
        <v>3.4314999999999943E-2</v>
      </c>
      <c r="S99">
        <f t="shared" si="0"/>
        <v>3.1770000000000014E-2</v>
      </c>
      <c r="T99">
        <f t="shared" si="0"/>
        <v>0</v>
      </c>
      <c r="U99">
        <f t="shared" si="0"/>
        <v>4.6702500000000036E-2</v>
      </c>
      <c r="V99">
        <f t="shared" si="0"/>
        <v>3.1374999999999986E-2</v>
      </c>
      <c r="W99">
        <f t="shared" si="0"/>
        <v>5.4739999999999948E-2</v>
      </c>
      <c r="X99">
        <f t="shared" si="0"/>
        <v>3.7440000000000043E-2</v>
      </c>
      <c r="Y99">
        <f t="shared" si="0"/>
        <v>0</v>
      </c>
      <c r="Z99">
        <f t="shared" si="0"/>
        <v>0.25979249999999993</v>
      </c>
      <c r="AA99">
        <f t="shared" si="0"/>
        <v>0</v>
      </c>
      <c r="AB99">
        <f t="shared" si="0"/>
        <v>0</v>
      </c>
      <c r="AC99">
        <f t="shared" si="0"/>
        <v>0.37204250000000039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0.45215250000000046</v>
      </c>
      <c r="AJ99">
        <f t="shared" si="0"/>
        <v>0</v>
      </c>
      <c r="AK99">
        <f t="shared" si="0"/>
        <v>0.20842500000000042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4"/>
  <sheetViews>
    <sheetView topLeftCell="CW86" workbookViewId="0">
      <selection activeCell="DJ103" sqref="DJ103:DJ104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-65.004999999999995</v>
      </c>
      <c r="G3" s="124">
        <v>-65.004999999999995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-40.277000000000001</v>
      </c>
      <c r="N3" s="124">
        <v>-40.277000000000001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65.004999999999995</v>
      </c>
      <c r="AF3" s="124">
        <v>40.277000000000001</v>
      </c>
      <c r="AG3" s="124">
        <v>0</v>
      </c>
      <c r="AH3" s="124">
        <v>0</v>
      </c>
      <c r="AI3" s="124">
        <v>105.282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65.004999999999995</v>
      </c>
      <c r="BQ3" s="125">
        <f t="shared" ref="BQ3:BS66" si="3">IF(AF3&gt;0,AF3,0)</f>
        <v>40.277000000000001</v>
      </c>
      <c r="BR3" s="125">
        <f t="shared" si="3"/>
        <v>0</v>
      </c>
      <c r="BS3" s="125">
        <f t="shared" si="3"/>
        <v>0</v>
      </c>
      <c r="BT3" s="125">
        <f>-SUM(BP3:BS3)</f>
        <v>-105.282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650.04999999999995</v>
      </c>
      <c r="DA3" s="122">
        <f t="shared" ref="DA3:DC66" si="8">$AK3*BQ3</f>
        <v>402.77</v>
      </c>
      <c r="DB3" s="122">
        <f t="shared" si="8"/>
        <v>0</v>
      </c>
      <c r="DC3" s="122">
        <f t="shared" si="8"/>
        <v>0</v>
      </c>
      <c r="DD3" s="122">
        <f>SUM(CZ3:DC3)</f>
        <v>1052.82</v>
      </c>
      <c r="DF3" s="123">
        <f>AR3+AU3+BB3+BI3+BP3</f>
        <v>65.004999999999995</v>
      </c>
      <c r="DG3" s="123">
        <f>AY3+AN3+BC3+BJ3+BQ3</f>
        <v>40.277000000000001</v>
      </c>
      <c r="DH3" s="123">
        <f>BF3+AO3+AV3+BK3+BR3</f>
        <v>0</v>
      </c>
      <c r="DI3" s="123">
        <f>BM3+BS3+BD3+AW3+AP3</f>
        <v>0</v>
      </c>
      <c r="DJ3" s="123">
        <f>BT3+BL3+BE3+AX3+AQ3</f>
        <v>-105.282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-71.831999999999994</v>
      </c>
      <c r="G4" s="124">
        <v>-71.831999999999994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-44.506</v>
      </c>
      <c r="N4" s="124">
        <v>-44.506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71.831999999999994</v>
      </c>
      <c r="AF4" s="124">
        <v>44.506</v>
      </c>
      <c r="AG4" s="124">
        <v>0</v>
      </c>
      <c r="AH4" s="124">
        <v>0</v>
      </c>
      <c r="AI4" s="124">
        <v>116.33799999999999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71.831999999999994</v>
      </c>
      <c r="BQ4" s="125">
        <f t="shared" si="3"/>
        <v>44.506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-116.33799999999999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718.31999999999994</v>
      </c>
      <c r="DA4" s="122">
        <f t="shared" si="8"/>
        <v>445.06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1163.3799999999999</v>
      </c>
      <c r="DF4" s="123">
        <f t="shared" ref="DF4:DF67" si="31">AR4+AU4+BB4+BI4+BP4</f>
        <v>71.831999999999994</v>
      </c>
      <c r="DG4" s="123">
        <f t="shared" ref="DG4:DG67" si="32">AY4+AN4+BC4+BJ4+BQ4</f>
        <v>44.506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-116.33799999999999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-82.894000000000005</v>
      </c>
      <c r="G5" s="124">
        <v>-82.894000000000005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-51.36</v>
      </c>
      <c r="N5" s="124">
        <v>-51.36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82.894000000000005</v>
      </c>
      <c r="AF5" s="124">
        <v>51.36</v>
      </c>
      <c r="AG5" s="124">
        <v>0</v>
      </c>
      <c r="AH5" s="124">
        <v>0</v>
      </c>
      <c r="AI5" s="124">
        <v>134.25399999999999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82.894000000000005</v>
      </c>
      <c r="BQ5" s="125">
        <f t="shared" si="3"/>
        <v>51.36</v>
      </c>
      <c r="BR5" s="125">
        <f t="shared" si="3"/>
        <v>0</v>
      </c>
      <c r="BS5" s="125">
        <f t="shared" si="3"/>
        <v>0</v>
      </c>
      <c r="BT5" s="125">
        <f t="shared" si="20"/>
        <v>-134.25400000000002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828.94</v>
      </c>
      <c r="DA5" s="122">
        <f t="shared" si="8"/>
        <v>513.6</v>
      </c>
      <c r="DB5" s="122">
        <f t="shared" si="8"/>
        <v>0</v>
      </c>
      <c r="DC5" s="122">
        <f t="shared" si="8"/>
        <v>0</v>
      </c>
      <c r="DD5" s="122">
        <f t="shared" si="30"/>
        <v>1342.54</v>
      </c>
      <c r="DF5" s="123">
        <f t="shared" si="31"/>
        <v>82.894000000000005</v>
      </c>
      <c r="DG5" s="123">
        <f t="shared" si="32"/>
        <v>51.36</v>
      </c>
      <c r="DH5" s="123">
        <f t="shared" si="33"/>
        <v>0</v>
      </c>
      <c r="DI5" s="123">
        <f t="shared" si="34"/>
        <v>0</v>
      </c>
      <c r="DJ5" s="123">
        <f t="shared" si="35"/>
        <v>-134.25400000000002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-125.822</v>
      </c>
      <c r="G6" s="124">
        <v>-125.822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-35</v>
      </c>
      <c r="N6" s="124">
        <v>-35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125.822</v>
      </c>
      <c r="AF6" s="124">
        <v>35</v>
      </c>
      <c r="AG6" s="124">
        <v>0</v>
      </c>
      <c r="AH6" s="124">
        <v>0</v>
      </c>
      <c r="AI6" s="124">
        <v>160.822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125.822</v>
      </c>
      <c r="BQ6" s="125">
        <f t="shared" si="3"/>
        <v>35</v>
      </c>
      <c r="BR6" s="125">
        <f t="shared" si="3"/>
        <v>0</v>
      </c>
      <c r="BS6" s="125">
        <f t="shared" si="3"/>
        <v>0</v>
      </c>
      <c r="BT6" s="125">
        <f t="shared" si="20"/>
        <v>-160.822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1258.22</v>
      </c>
      <c r="DA6" s="122">
        <f t="shared" si="8"/>
        <v>350</v>
      </c>
      <c r="DB6" s="122">
        <f t="shared" si="8"/>
        <v>0</v>
      </c>
      <c r="DC6" s="122">
        <f t="shared" si="8"/>
        <v>0</v>
      </c>
      <c r="DD6" s="122">
        <f t="shared" si="30"/>
        <v>1608.22</v>
      </c>
      <c r="DF6" s="123">
        <f t="shared" si="31"/>
        <v>125.822</v>
      </c>
      <c r="DG6" s="123">
        <f t="shared" si="32"/>
        <v>35</v>
      </c>
      <c r="DH6" s="123">
        <f t="shared" si="33"/>
        <v>0</v>
      </c>
      <c r="DI6" s="123">
        <f t="shared" si="34"/>
        <v>0</v>
      </c>
      <c r="DJ6" s="123">
        <f t="shared" si="35"/>
        <v>-160.822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-170.56700000000001</v>
      </c>
      <c r="G7" s="124">
        <v>-170.56700000000001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-20</v>
      </c>
      <c r="N7" s="124">
        <v>-20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170.56700000000001</v>
      </c>
      <c r="AF7" s="124">
        <v>20</v>
      </c>
      <c r="AG7" s="124">
        <v>0</v>
      </c>
      <c r="AH7" s="124">
        <v>0</v>
      </c>
      <c r="AI7" s="124">
        <v>190.56700000000001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170.56700000000001</v>
      </c>
      <c r="BQ7" s="125">
        <f t="shared" si="3"/>
        <v>20</v>
      </c>
      <c r="BR7" s="125">
        <f t="shared" si="3"/>
        <v>0</v>
      </c>
      <c r="BS7" s="125">
        <f t="shared" si="3"/>
        <v>0</v>
      </c>
      <c r="BT7" s="125">
        <f t="shared" si="20"/>
        <v>-190.56700000000001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1705.67</v>
      </c>
      <c r="DA7" s="122">
        <f t="shared" si="8"/>
        <v>200</v>
      </c>
      <c r="DB7" s="122">
        <f t="shared" si="8"/>
        <v>0</v>
      </c>
      <c r="DC7" s="122">
        <f t="shared" si="8"/>
        <v>0</v>
      </c>
      <c r="DD7" s="122">
        <f t="shared" si="30"/>
        <v>1905.67</v>
      </c>
      <c r="DF7" s="123">
        <f t="shared" si="31"/>
        <v>170.56700000000001</v>
      </c>
      <c r="DG7" s="123">
        <f t="shared" si="32"/>
        <v>20</v>
      </c>
      <c r="DH7" s="123">
        <f t="shared" si="33"/>
        <v>0</v>
      </c>
      <c r="DI7" s="123">
        <f t="shared" si="34"/>
        <v>0</v>
      </c>
      <c r="DJ7" s="123">
        <f t="shared" si="35"/>
        <v>-190.56700000000001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-150</v>
      </c>
      <c r="G8" s="124">
        <v>-150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150</v>
      </c>
      <c r="AF8" s="124">
        <v>0</v>
      </c>
      <c r="AG8" s="124">
        <v>0</v>
      </c>
      <c r="AH8" s="124">
        <v>0</v>
      </c>
      <c r="AI8" s="124">
        <v>150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150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-150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1500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1500</v>
      </c>
      <c r="DF8" s="123">
        <f t="shared" si="31"/>
        <v>150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-150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-25</v>
      </c>
      <c r="D9" s="124">
        <v>0</v>
      </c>
      <c r="E9" s="124">
        <v>0</v>
      </c>
      <c r="F9" s="124">
        <v>-81</v>
      </c>
      <c r="G9" s="124">
        <v>-106</v>
      </c>
      <c r="H9" s="118"/>
      <c r="I9" s="33">
        <v>7</v>
      </c>
      <c r="J9" s="124">
        <v>25</v>
      </c>
      <c r="K9" s="124">
        <v>0</v>
      </c>
      <c r="L9" s="124">
        <v>0</v>
      </c>
      <c r="M9" s="124">
        <v>0</v>
      </c>
      <c r="N9" s="124">
        <v>25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81</v>
      </c>
      <c r="AF9" s="124">
        <v>0</v>
      </c>
      <c r="AG9" s="124">
        <v>0</v>
      </c>
      <c r="AH9" s="124">
        <v>0</v>
      </c>
      <c r="AI9" s="124">
        <v>81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25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-25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81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-81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250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250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810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810</v>
      </c>
      <c r="DF9" s="123">
        <f t="shared" si="31"/>
        <v>106</v>
      </c>
      <c r="DG9" s="123">
        <f t="shared" si="32"/>
        <v>-25</v>
      </c>
      <c r="DH9" s="123">
        <f t="shared" si="33"/>
        <v>0</v>
      </c>
      <c r="DI9" s="123">
        <f t="shared" si="34"/>
        <v>0</v>
      </c>
      <c r="DJ9" s="123">
        <f t="shared" si="35"/>
        <v>-81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-32.598999999999997</v>
      </c>
      <c r="D10" s="124">
        <v>0</v>
      </c>
      <c r="E10" s="124">
        <v>0</v>
      </c>
      <c r="F10" s="124">
        <v>-44.401000000000003</v>
      </c>
      <c r="G10" s="124">
        <v>-77</v>
      </c>
      <c r="H10" s="118"/>
      <c r="I10" s="33">
        <v>8</v>
      </c>
      <c r="J10" s="124">
        <v>32.598999999999997</v>
      </c>
      <c r="K10" s="124">
        <v>0</v>
      </c>
      <c r="L10" s="124">
        <v>0</v>
      </c>
      <c r="M10" s="124">
        <v>0</v>
      </c>
      <c r="N10" s="124">
        <v>32.598999999999997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44.401000000000003</v>
      </c>
      <c r="AF10" s="124">
        <v>0</v>
      </c>
      <c r="AG10" s="124">
        <v>0</v>
      </c>
      <c r="AH10" s="124">
        <v>0</v>
      </c>
      <c r="AI10" s="124">
        <v>44.401000000000003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32.598999999999997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-32.598999999999997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44.401000000000003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-44.401000000000003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325.98999999999995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325.98999999999995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444.01000000000005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444.01000000000005</v>
      </c>
      <c r="DF10" s="123">
        <f t="shared" si="31"/>
        <v>77</v>
      </c>
      <c r="DG10" s="123">
        <f t="shared" si="32"/>
        <v>-32.598999999999997</v>
      </c>
      <c r="DH10" s="123">
        <f t="shared" si="33"/>
        <v>0</v>
      </c>
      <c r="DI10" s="123">
        <f t="shared" si="34"/>
        <v>0</v>
      </c>
      <c r="DJ10" s="123">
        <f t="shared" si="35"/>
        <v>-44.401000000000003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-15.664</v>
      </c>
      <c r="D11" s="124">
        <v>0</v>
      </c>
      <c r="E11" s="124">
        <v>0</v>
      </c>
      <c r="F11" s="124">
        <v>-21.335999999999999</v>
      </c>
      <c r="G11" s="124">
        <v>-37</v>
      </c>
      <c r="H11" s="118"/>
      <c r="I11" s="33">
        <v>9</v>
      </c>
      <c r="J11" s="124">
        <v>15.664</v>
      </c>
      <c r="K11" s="124">
        <v>0</v>
      </c>
      <c r="L11" s="124">
        <v>0</v>
      </c>
      <c r="M11" s="124">
        <v>0</v>
      </c>
      <c r="N11" s="124">
        <v>15.664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21.335999999999999</v>
      </c>
      <c r="AF11" s="124">
        <v>0</v>
      </c>
      <c r="AG11" s="124">
        <v>0</v>
      </c>
      <c r="AH11" s="124">
        <v>0</v>
      </c>
      <c r="AI11" s="124">
        <v>21.335999999999999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15.664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-15.664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21.335999999999999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-21.335999999999999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156.63999999999999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156.63999999999999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213.35999999999999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213.35999999999999</v>
      </c>
      <c r="DF11" s="123">
        <f t="shared" si="31"/>
        <v>37</v>
      </c>
      <c r="DG11" s="123">
        <f t="shared" si="32"/>
        <v>-15.664</v>
      </c>
      <c r="DH11" s="123">
        <f t="shared" si="33"/>
        <v>0</v>
      </c>
      <c r="DI11" s="123">
        <f t="shared" si="34"/>
        <v>0</v>
      </c>
      <c r="DJ11" s="123">
        <f t="shared" si="35"/>
        <v>-21.335999999999999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-0.84699999999999998</v>
      </c>
      <c r="D12" s="124">
        <v>0</v>
      </c>
      <c r="E12" s="124">
        <v>0</v>
      </c>
      <c r="F12" s="124">
        <v>-1.153</v>
      </c>
      <c r="G12" s="124">
        <v>-2</v>
      </c>
      <c r="H12" s="118"/>
      <c r="I12" s="33">
        <v>10</v>
      </c>
      <c r="J12" s="124">
        <v>0.84699999999999998</v>
      </c>
      <c r="K12" s="124">
        <v>0</v>
      </c>
      <c r="L12" s="124">
        <v>0</v>
      </c>
      <c r="M12" s="124">
        <v>0</v>
      </c>
      <c r="N12" s="124">
        <v>0.84699999999999998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1.153</v>
      </c>
      <c r="AF12" s="124">
        <v>0</v>
      </c>
      <c r="AG12" s="124">
        <v>0</v>
      </c>
      <c r="AH12" s="124">
        <v>0</v>
      </c>
      <c r="AI12" s="124">
        <v>1.153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0.84699999999999998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-0.84699999999999998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1.153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-1.153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8.4699999999999989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8.4699999999999989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11.530000000000001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11.530000000000001</v>
      </c>
      <c r="DF12" s="123">
        <f t="shared" si="31"/>
        <v>2</v>
      </c>
      <c r="DG12" s="123">
        <f t="shared" si="32"/>
        <v>-0.84699999999999998</v>
      </c>
      <c r="DH12" s="123">
        <f t="shared" si="33"/>
        <v>0</v>
      </c>
      <c r="DI12" s="123">
        <f t="shared" si="34"/>
        <v>0</v>
      </c>
      <c r="DJ12" s="123">
        <f t="shared" si="35"/>
        <v>-1.153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-20</v>
      </c>
      <c r="D15" s="124">
        <v>0</v>
      </c>
      <c r="E15" s="124">
        <v>0</v>
      </c>
      <c r="F15" s="124">
        <v>-92.384</v>
      </c>
      <c r="G15" s="124">
        <v>-112.384</v>
      </c>
      <c r="H15" s="118"/>
      <c r="I15" s="33">
        <v>13</v>
      </c>
      <c r="J15" s="124">
        <v>20</v>
      </c>
      <c r="K15" s="124">
        <v>0</v>
      </c>
      <c r="L15" s="124">
        <v>0</v>
      </c>
      <c r="M15" s="124">
        <v>0</v>
      </c>
      <c r="N15" s="124">
        <v>20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92.384</v>
      </c>
      <c r="AF15" s="124">
        <v>0</v>
      </c>
      <c r="AG15" s="124">
        <v>0</v>
      </c>
      <c r="AH15" s="124">
        <v>0</v>
      </c>
      <c r="AI15" s="124">
        <v>92.384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20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-20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92.384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-92.384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200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200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923.84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923.84</v>
      </c>
      <c r="DF15" s="123">
        <f t="shared" si="31"/>
        <v>112.384</v>
      </c>
      <c r="DG15" s="123">
        <f t="shared" si="32"/>
        <v>-20</v>
      </c>
      <c r="DH15" s="123">
        <f t="shared" si="33"/>
        <v>0</v>
      </c>
      <c r="DI15" s="123">
        <f t="shared" si="34"/>
        <v>0</v>
      </c>
      <c r="DJ15" s="123">
        <f t="shared" si="35"/>
        <v>-92.384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-35</v>
      </c>
      <c r="D16" s="124">
        <v>0</v>
      </c>
      <c r="E16" s="124">
        <v>0</v>
      </c>
      <c r="F16" s="124">
        <v>-54.042999999999999</v>
      </c>
      <c r="G16" s="124">
        <v>-89.043000000000006</v>
      </c>
      <c r="H16" s="118"/>
      <c r="I16" s="33">
        <v>14</v>
      </c>
      <c r="J16" s="124">
        <v>35</v>
      </c>
      <c r="K16" s="124">
        <v>0</v>
      </c>
      <c r="L16" s="124">
        <v>0</v>
      </c>
      <c r="M16" s="124">
        <v>0</v>
      </c>
      <c r="N16" s="124">
        <v>35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54.042999999999999</v>
      </c>
      <c r="AF16" s="124">
        <v>0</v>
      </c>
      <c r="AG16" s="124">
        <v>0</v>
      </c>
      <c r="AH16" s="124">
        <v>0</v>
      </c>
      <c r="AI16" s="124">
        <v>54.042999999999999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35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-35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54.042999999999999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-54.042999999999999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350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350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540.42999999999995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540.42999999999995</v>
      </c>
      <c r="DF16" s="123">
        <f t="shared" si="31"/>
        <v>89.043000000000006</v>
      </c>
      <c r="DG16" s="123">
        <f t="shared" si="32"/>
        <v>-35</v>
      </c>
      <c r="DH16" s="123">
        <f t="shared" si="33"/>
        <v>0</v>
      </c>
      <c r="DI16" s="123">
        <f t="shared" si="34"/>
        <v>0</v>
      </c>
      <c r="DJ16" s="123">
        <f t="shared" si="35"/>
        <v>-54.042999999999999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-34</v>
      </c>
      <c r="D17" s="124">
        <v>0</v>
      </c>
      <c r="E17" s="124">
        <v>0</v>
      </c>
      <c r="F17" s="124">
        <v>-30.800999999999998</v>
      </c>
      <c r="G17" s="124">
        <v>-64.801000000000002</v>
      </c>
      <c r="H17" s="118"/>
      <c r="I17" s="33">
        <v>15</v>
      </c>
      <c r="J17" s="124">
        <v>34</v>
      </c>
      <c r="K17" s="124">
        <v>0</v>
      </c>
      <c r="L17" s="124">
        <v>0</v>
      </c>
      <c r="M17" s="124">
        <v>0</v>
      </c>
      <c r="N17" s="124">
        <v>34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30.800999999999998</v>
      </c>
      <c r="AF17" s="124">
        <v>0</v>
      </c>
      <c r="AG17" s="124">
        <v>0</v>
      </c>
      <c r="AH17" s="124">
        <v>0</v>
      </c>
      <c r="AI17" s="124">
        <v>30.800999999999998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34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-34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30.800999999999998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-30.800999999999998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340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340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308.01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308.01</v>
      </c>
      <c r="DF17" s="123">
        <f t="shared" si="31"/>
        <v>64.801000000000002</v>
      </c>
      <c r="DG17" s="123">
        <f t="shared" si="32"/>
        <v>-34</v>
      </c>
      <c r="DH17" s="123">
        <f t="shared" si="33"/>
        <v>0</v>
      </c>
      <c r="DI17" s="123">
        <f t="shared" si="34"/>
        <v>0</v>
      </c>
      <c r="DJ17" s="123">
        <f t="shared" si="35"/>
        <v>-30.800999999999998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-49</v>
      </c>
      <c r="D18" s="124">
        <v>0</v>
      </c>
      <c r="E18" s="124">
        <v>0</v>
      </c>
      <c r="F18" s="124">
        <v>-50.381</v>
      </c>
      <c r="G18" s="124">
        <v>-99.381</v>
      </c>
      <c r="H18" s="118"/>
      <c r="I18" s="33">
        <v>16</v>
      </c>
      <c r="J18" s="124">
        <v>49</v>
      </c>
      <c r="K18" s="124">
        <v>0</v>
      </c>
      <c r="L18" s="124">
        <v>0</v>
      </c>
      <c r="M18" s="124">
        <v>0</v>
      </c>
      <c r="N18" s="124">
        <v>49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50.381</v>
      </c>
      <c r="AF18" s="124">
        <v>0</v>
      </c>
      <c r="AG18" s="124">
        <v>0</v>
      </c>
      <c r="AH18" s="124">
        <v>0</v>
      </c>
      <c r="AI18" s="124">
        <v>50.381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49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-49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50.381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-50.381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490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490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503.81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503.81</v>
      </c>
      <c r="DF18" s="123">
        <f t="shared" si="31"/>
        <v>99.381</v>
      </c>
      <c r="DG18" s="123">
        <f t="shared" si="32"/>
        <v>-49</v>
      </c>
      <c r="DH18" s="123">
        <f t="shared" si="33"/>
        <v>0</v>
      </c>
      <c r="DI18" s="123">
        <f t="shared" si="34"/>
        <v>0</v>
      </c>
      <c r="DJ18" s="123">
        <f t="shared" si="35"/>
        <v>-50.381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-64</v>
      </c>
      <c r="D19" s="124">
        <v>0</v>
      </c>
      <c r="E19" s="124">
        <v>0</v>
      </c>
      <c r="F19" s="124">
        <v>-67.516999999999996</v>
      </c>
      <c r="G19" s="124">
        <v>-131.517</v>
      </c>
      <c r="H19" s="118"/>
      <c r="I19" s="33">
        <v>17</v>
      </c>
      <c r="J19" s="124">
        <v>64</v>
      </c>
      <c r="K19" s="124">
        <v>0</v>
      </c>
      <c r="L19" s="124">
        <v>0</v>
      </c>
      <c r="M19" s="124">
        <v>0</v>
      </c>
      <c r="N19" s="124">
        <v>64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67.516999999999996</v>
      </c>
      <c r="AF19" s="124">
        <v>0</v>
      </c>
      <c r="AG19" s="124">
        <v>0</v>
      </c>
      <c r="AH19" s="124">
        <v>0</v>
      </c>
      <c r="AI19" s="124">
        <v>67.516999999999996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64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-64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67.516999999999996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-67.516999999999996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640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640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675.17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675.17</v>
      </c>
      <c r="DF19" s="123">
        <f t="shared" si="31"/>
        <v>131.517</v>
      </c>
      <c r="DG19" s="123">
        <f t="shared" si="32"/>
        <v>-64</v>
      </c>
      <c r="DH19" s="123">
        <f t="shared" si="33"/>
        <v>0</v>
      </c>
      <c r="DI19" s="123">
        <f t="shared" si="34"/>
        <v>0</v>
      </c>
      <c r="DJ19" s="123">
        <f t="shared" si="35"/>
        <v>-67.516999999999996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-79</v>
      </c>
      <c r="D20" s="124">
        <v>0</v>
      </c>
      <c r="E20" s="124">
        <v>0</v>
      </c>
      <c r="F20" s="124">
        <v>-83.046000000000006</v>
      </c>
      <c r="G20" s="124">
        <v>-162.04599999999999</v>
      </c>
      <c r="H20" s="118"/>
      <c r="I20" s="33">
        <v>18</v>
      </c>
      <c r="J20" s="124">
        <v>79</v>
      </c>
      <c r="K20" s="124">
        <v>0</v>
      </c>
      <c r="L20" s="124">
        <v>0</v>
      </c>
      <c r="M20" s="124">
        <v>0</v>
      </c>
      <c r="N20" s="124">
        <v>79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83.046000000000006</v>
      </c>
      <c r="AF20" s="124">
        <v>0</v>
      </c>
      <c r="AG20" s="124">
        <v>0</v>
      </c>
      <c r="AH20" s="124">
        <v>0</v>
      </c>
      <c r="AI20" s="124">
        <v>83.046000000000006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79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-79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83.046000000000006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-83.046000000000006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790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790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830.46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830.46</v>
      </c>
      <c r="DF20" s="123">
        <f t="shared" si="31"/>
        <v>162.04599999999999</v>
      </c>
      <c r="DG20" s="123">
        <f t="shared" si="32"/>
        <v>-79</v>
      </c>
      <c r="DH20" s="123">
        <f t="shared" si="33"/>
        <v>0</v>
      </c>
      <c r="DI20" s="123">
        <f t="shared" si="34"/>
        <v>0</v>
      </c>
      <c r="DJ20" s="123">
        <f t="shared" si="35"/>
        <v>-83.046000000000006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-69.855000000000004</v>
      </c>
      <c r="D21" s="124">
        <v>0</v>
      </c>
      <c r="E21" s="124">
        <v>0</v>
      </c>
      <c r="F21" s="124">
        <v>-95.144999999999996</v>
      </c>
      <c r="G21" s="124">
        <v>-165</v>
      </c>
      <c r="H21" s="118"/>
      <c r="I21" s="33">
        <v>19</v>
      </c>
      <c r="J21" s="124">
        <v>69.855000000000004</v>
      </c>
      <c r="K21" s="124">
        <v>0</v>
      </c>
      <c r="L21" s="124">
        <v>0</v>
      </c>
      <c r="M21" s="124">
        <v>0</v>
      </c>
      <c r="N21" s="124">
        <v>69.855000000000004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95.144999999999996</v>
      </c>
      <c r="AF21" s="124">
        <v>0</v>
      </c>
      <c r="AG21" s="124">
        <v>0</v>
      </c>
      <c r="AH21" s="124">
        <v>0</v>
      </c>
      <c r="AI21" s="124">
        <v>95.144999999999996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69.855000000000004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-69.855000000000004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95.144999999999996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-95.144999999999996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698.55000000000007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698.55000000000007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951.44999999999993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951.44999999999993</v>
      </c>
      <c r="DF21" s="123">
        <f t="shared" si="31"/>
        <v>165</v>
      </c>
      <c r="DG21" s="123">
        <f t="shared" si="32"/>
        <v>-69.855000000000004</v>
      </c>
      <c r="DH21" s="123">
        <f t="shared" si="33"/>
        <v>0</v>
      </c>
      <c r="DI21" s="123">
        <f t="shared" si="34"/>
        <v>0</v>
      </c>
      <c r="DJ21" s="123">
        <f t="shared" si="35"/>
        <v>-95.144999999999996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-60.540999999999997</v>
      </c>
      <c r="D22" s="124">
        <v>0</v>
      </c>
      <c r="E22" s="124">
        <v>0</v>
      </c>
      <c r="F22" s="124">
        <v>-82.459000000000003</v>
      </c>
      <c r="G22" s="124">
        <v>-143</v>
      </c>
      <c r="H22" s="118"/>
      <c r="I22" s="33">
        <v>20</v>
      </c>
      <c r="J22" s="124">
        <v>60.540999999999997</v>
      </c>
      <c r="K22" s="124">
        <v>0</v>
      </c>
      <c r="L22" s="124">
        <v>0</v>
      </c>
      <c r="M22" s="124">
        <v>0</v>
      </c>
      <c r="N22" s="124">
        <v>60.540999999999997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82.459000000000003</v>
      </c>
      <c r="AF22" s="124">
        <v>0</v>
      </c>
      <c r="AG22" s="124">
        <v>0</v>
      </c>
      <c r="AH22" s="124">
        <v>0</v>
      </c>
      <c r="AI22" s="124">
        <v>82.459000000000003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60.540999999999997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-60.540999999999997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82.459000000000003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-82.459000000000003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605.41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605.41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824.59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824.59</v>
      </c>
      <c r="DF22" s="123">
        <f t="shared" si="31"/>
        <v>143</v>
      </c>
      <c r="DG22" s="123">
        <f t="shared" si="32"/>
        <v>-60.540999999999997</v>
      </c>
      <c r="DH22" s="123">
        <f t="shared" si="33"/>
        <v>0</v>
      </c>
      <c r="DI22" s="123">
        <f t="shared" si="34"/>
        <v>0</v>
      </c>
      <c r="DJ22" s="123">
        <f t="shared" si="35"/>
        <v>-82.459000000000003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-48.262999999999998</v>
      </c>
      <c r="D23" s="124">
        <v>0</v>
      </c>
      <c r="E23" s="124">
        <v>0</v>
      </c>
      <c r="F23" s="124">
        <v>-65.736999999999995</v>
      </c>
      <c r="G23" s="124">
        <v>-114</v>
      </c>
      <c r="H23" s="118"/>
      <c r="I23" s="33">
        <v>21</v>
      </c>
      <c r="J23" s="124">
        <v>48.262999999999998</v>
      </c>
      <c r="K23" s="124">
        <v>0</v>
      </c>
      <c r="L23" s="124">
        <v>0</v>
      </c>
      <c r="M23" s="124">
        <v>0</v>
      </c>
      <c r="N23" s="124">
        <v>48.262999999999998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65.736999999999995</v>
      </c>
      <c r="AF23" s="124">
        <v>0</v>
      </c>
      <c r="AG23" s="124">
        <v>0</v>
      </c>
      <c r="AH23" s="124">
        <v>0</v>
      </c>
      <c r="AI23" s="124">
        <v>65.736999999999995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48.262999999999998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-48.262999999999998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65.736999999999995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-65.736999999999995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482.63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482.63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657.36999999999989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657.36999999999989</v>
      </c>
      <c r="DF23" s="123">
        <f t="shared" si="31"/>
        <v>114</v>
      </c>
      <c r="DG23" s="123">
        <f t="shared" si="32"/>
        <v>-48.262999999999998</v>
      </c>
      <c r="DH23" s="123">
        <f t="shared" si="33"/>
        <v>0</v>
      </c>
      <c r="DI23" s="123">
        <f t="shared" si="34"/>
        <v>0</v>
      </c>
      <c r="DJ23" s="123">
        <f t="shared" si="35"/>
        <v>-65.736999999999995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-39.372999999999998</v>
      </c>
      <c r="D24" s="124">
        <v>0</v>
      </c>
      <c r="E24" s="124">
        <v>0</v>
      </c>
      <c r="F24" s="124">
        <v>-53.627000000000002</v>
      </c>
      <c r="G24" s="124">
        <v>-93</v>
      </c>
      <c r="H24" s="118"/>
      <c r="I24" s="33">
        <v>22</v>
      </c>
      <c r="J24" s="124">
        <v>39.372999999999998</v>
      </c>
      <c r="K24" s="124">
        <v>0</v>
      </c>
      <c r="L24" s="124">
        <v>0</v>
      </c>
      <c r="M24" s="124">
        <v>0</v>
      </c>
      <c r="N24" s="124">
        <v>39.372999999999998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53.627000000000002</v>
      </c>
      <c r="AF24" s="124">
        <v>0</v>
      </c>
      <c r="AG24" s="124">
        <v>0</v>
      </c>
      <c r="AH24" s="124">
        <v>0</v>
      </c>
      <c r="AI24" s="124">
        <v>53.627000000000002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39.372999999999998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-39.372999999999998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53.627000000000002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-53.627000000000002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393.72999999999996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393.72999999999996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536.27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536.27</v>
      </c>
      <c r="DF24" s="123">
        <f t="shared" si="31"/>
        <v>93</v>
      </c>
      <c r="DG24" s="123">
        <f t="shared" si="32"/>
        <v>-39.372999999999998</v>
      </c>
      <c r="DH24" s="123">
        <f t="shared" si="33"/>
        <v>0</v>
      </c>
      <c r="DI24" s="123">
        <f t="shared" si="34"/>
        <v>0</v>
      </c>
      <c r="DJ24" s="123">
        <f t="shared" si="35"/>
        <v>-53.627000000000002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-31.329000000000001</v>
      </c>
      <c r="D25" s="124">
        <v>0</v>
      </c>
      <c r="E25" s="124">
        <v>0</v>
      </c>
      <c r="F25" s="124">
        <v>-42.670999999999999</v>
      </c>
      <c r="G25" s="124">
        <v>-74</v>
      </c>
      <c r="H25" s="118"/>
      <c r="I25" s="33">
        <v>23</v>
      </c>
      <c r="J25" s="124">
        <v>31.329000000000001</v>
      </c>
      <c r="K25" s="124">
        <v>0</v>
      </c>
      <c r="L25" s="124">
        <v>0</v>
      </c>
      <c r="M25" s="124">
        <v>0</v>
      </c>
      <c r="N25" s="124">
        <v>31.329000000000001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42.670999999999999</v>
      </c>
      <c r="AF25" s="124">
        <v>0</v>
      </c>
      <c r="AG25" s="124">
        <v>0</v>
      </c>
      <c r="AH25" s="124">
        <v>0</v>
      </c>
      <c r="AI25" s="124">
        <v>42.670999999999999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31.329000000000001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-31.329000000000001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42.670999999999999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-42.670999999999999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313.29000000000002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313.29000000000002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426.71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426.71</v>
      </c>
      <c r="DF25" s="123">
        <f t="shared" si="31"/>
        <v>74</v>
      </c>
      <c r="DG25" s="123">
        <f t="shared" si="32"/>
        <v>-31.329000000000001</v>
      </c>
      <c r="DH25" s="123">
        <f t="shared" si="33"/>
        <v>0</v>
      </c>
      <c r="DI25" s="123">
        <f t="shared" si="34"/>
        <v>0</v>
      </c>
      <c r="DJ25" s="123">
        <f t="shared" si="35"/>
        <v>-42.670999999999999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-18.628</v>
      </c>
      <c r="D26" s="124">
        <v>0</v>
      </c>
      <c r="E26" s="124">
        <v>0</v>
      </c>
      <c r="F26" s="124">
        <v>-25.372</v>
      </c>
      <c r="G26" s="124">
        <v>-44</v>
      </c>
      <c r="H26" s="118"/>
      <c r="I26" s="33">
        <v>24</v>
      </c>
      <c r="J26" s="124">
        <v>18.628</v>
      </c>
      <c r="K26" s="124">
        <v>0</v>
      </c>
      <c r="L26" s="124">
        <v>0</v>
      </c>
      <c r="M26" s="124">
        <v>0</v>
      </c>
      <c r="N26" s="124">
        <v>18.628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25.372</v>
      </c>
      <c r="AF26" s="124">
        <v>0</v>
      </c>
      <c r="AG26" s="124">
        <v>0</v>
      </c>
      <c r="AH26" s="124">
        <v>0</v>
      </c>
      <c r="AI26" s="124">
        <v>25.372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18.628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-18.628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25.372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-25.372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186.28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186.28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253.72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253.72</v>
      </c>
      <c r="DF26" s="123">
        <f t="shared" si="31"/>
        <v>44</v>
      </c>
      <c r="DG26" s="123">
        <f t="shared" si="32"/>
        <v>-18.628</v>
      </c>
      <c r="DH26" s="123">
        <f t="shared" si="33"/>
        <v>0</v>
      </c>
      <c r="DI26" s="123">
        <f t="shared" si="34"/>
        <v>0</v>
      </c>
      <c r="DJ26" s="123">
        <f t="shared" si="35"/>
        <v>-25.372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-63.503999999999998</v>
      </c>
      <c r="D27" s="124">
        <v>0</v>
      </c>
      <c r="E27" s="124">
        <v>0</v>
      </c>
      <c r="F27" s="124">
        <v>-86.495999999999995</v>
      </c>
      <c r="G27" s="124">
        <v>-150</v>
      </c>
      <c r="H27" s="118"/>
      <c r="I27" s="33">
        <v>25</v>
      </c>
      <c r="J27" s="124">
        <v>63.503999999999998</v>
      </c>
      <c r="K27" s="124">
        <v>0</v>
      </c>
      <c r="L27" s="124">
        <v>0</v>
      </c>
      <c r="M27" s="124">
        <v>0</v>
      </c>
      <c r="N27" s="124">
        <v>63.503999999999998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86.495999999999995</v>
      </c>
      <c r="AF27" s="124">
        <v>0</v>
      </c>
      <c r="AG27" s="124">
        <v>0</v>
      </c>
      <c r="AH27" s="124">
        <v>0</v>
      </c>
      <c r="AI27" s="124">
        <v>86.495999999999995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63.503999999999998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-63.503999999999998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86.495999999999995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-86.495999999999995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635.04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635.04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864.95999999999992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864.95999999999992</v>
      </c>
      <c r="DF27" s="123">
        <f t="shared" si="31"/>
        <v>150</v>
      </c>
      <c r="DG27" s="123">
        <f t="shared" si="32"/>
        <v>-63.503999999999998</v>
      </c>
      <c r="DH27" s="123">
        <f t="shared" si="33"/>
        <v>0</v>
      </c>
      <c r="DI27" s="123">
        <f t="shared" si="34"/>
        <v>0</v>
      </c>
      <c r="DJ27" s="123">
        <f t="shared" si="35"/>
        <v>-86.495999999999995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-52.92</v>
      </c>
      <c r="D28" s="124">
        <v>0</v>
      </c>
      <c r="E28" s="124">
        <v>0</v>
      </c>
      <c r="F28" s="124">
        <v>-72.08</v>
      </c>
      <c r="G28" s="124">
        <v>-125</v>
      </c>
      <c r="H28" s="118"/>
      <c r="I28" s="33">
        <v>26</v>
      </c>
      <c r="J28" s="124">
        <v>52.92</v>
      </c>
      <c r="K28" s="124">
        <v>0</v>
      </c>
      <c r="L28" s="124">
        <v>0</v>
      </c>
      <c r="M28" s="124">
        <v>0</v>
      </c>
      <c r="N28" s="124">
        <v>52.92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72.08</v>
      </c>
      <c r="AF28" s="124">
        <v>0</v>
      </c>
      <c r="AG28" s="124">
        <v>0</v>
      </c>
      <c r="AH28" s="124">
        <v>0</v>
      </c>
      <c r="AI28" s="124">
        <v>72.08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52.92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-52.92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72.08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-72.08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529.20000000000005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529.20000000000005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720.8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720.8</v>
      </c>
      <c r="DF28" s="123">
        <f t="shared" si="31"/>
        <v>125</v>
      </c>
      <c r="DG28" s="123">
        <f t="shared" si="32"/>
        <v>-52.92</v>
      </c>
      <c r="DH28" s="123">
        <f t="shared" si="33"/>
        <v>0</v>
      </c>
      <c r="DI28" s="123">
        <f t="shared" si="34"/>
        <v>0</v>
      </c>
      <c r="DJ28" s="123">
        <f t="shared" si="35"/>
        <v>-72.08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-39.795999999999999</v>
      </c>
      <c r="D29" s="124">
        <v>0</v>
      </c>
      <c r="E29" s="124">
        <v>0</v>
      </c>
      <c r="F29" s="124">
        <v>-54.204000000000001</v>
      </c>
      <c r="G29" s="124">
        <v>-94</v>
      </c>
      <c r="H29" s="118"/>
      <c r="I29" s="33">
        <v>27</v>
      </c>
      <c r="J29" s="124">
        <v>39.795999999999999</v>
      </c>
      <c r="K29" s="124">
        <v>0</v>
      </c>
      <c r="L29" s="124">
        <v>0</v>
      </c>
      <c r="M29" s="124">
        <v>0</v>
      </c>
      <c r="N29" s="124">
        <v>39.795999999999999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54.204000000000001</v>
      </c>
      <c r="AF29" s="124">
        <v>0</v>
      </c>
      <c r="AG29" s="124">
        <v>0</v>
      </c>
      <c r="AH29" s="124">
        <v>0</v>
      </c>
      <c r="AI29" s="124">
        <v>54.204000000000001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39.795999999999999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-39.795999999999999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54.204000000000001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-54.204000000000001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397.96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397.96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542.04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542.04</v>
      </c>
      <c r="DF29" s="123">
        <f t="shared" si="31"/>
        <v>94</v>
      </c>
      <c r="DG29" s="123">
        <f t="shared" si="32"/>
        <v>-39.795999999999999</v>
      </c>
      <c r="DH29" s="123">
        <f t="shared" si="33"/>
        <v>0</v>
      </c>
      <c r="DI29" s="123">
        <f t="shared" si="34"/>
        <v>0</v>
      </c>
      <c r="DJ29" s="123">
        <f t="shared" si="35"/>
        <v>-54.204000000000001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-21.167999999999999</v>
      </c>
      <c r="D30" s="124">
        <v>0</v>
      </c>
      <c r="E30" s="124">
        <v>0</v>
      </c>
      <c r="F30" s="124">
        <v>-28.832000000000001</v>
      </c>
      <c r="G30" s="124">
        <v>-50</v>
      </c>
      <c r="H30" s="118"/>
      <c r="I30" s="33">
        <v>28</v>
      </c>
      <c r="J30" s="124">
        <v>21.167999999999999</v>
      </c>
      <c r="K30" s="124">
        <v>0</v>
      </c>
      <c r="L30" s="124">
        <v>0</v>
      </c>
      <c r="M30" s="124">
        <v>0</v>
      </c>
      <c r="N30" s="124">
        <v>21.167999999999999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28.832000000000001</v>
      </c>
      <c r="AF30" s="124">
        <v>0</v>
      </c>
      <c r="AG30" s="124">
        <v>0</v>
      </c>
      <c r="AH30" s="124">
        <v>0</v>
      </c>
      <c r="AI30" s="124">
        <v>28.832000000000001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21.167999999999999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-21.167999999999999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28.832000000000001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-28.832000000000001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211.68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211.68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288.32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288.32</v>
      </c>
      <c r="DF30" s="123">
        <f t="shared" si="31"/>
        <v>50</v>
      </c>
      <c r="DG30" s="123">
        <f t="shared" si="32"/>
        <v>-21.167999999999999</v>
      </c>
      <c r="DH30" s="123">
        <f t="shared" si="33"/>
        <v>0</v>
      </c>
      <c r="DI30" s="123">
        <f t="shared" si="34"/>
        <v>0</v>
      </c>
      <c r="DJ30" s="123">
        <f t="shared" si="35"/>
        <v>-28.832000000000001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-9.3140000000000001</v>
      </c>
      <c r="D31" s="124">
        <v>0</v>
      </c>
      <c r="E31" s="124">
        <v>0</v>
      </c>
      <c r="F31" s="124">
        <v>-12.686</v>
      </c>
      <c r="G31" s="124">
        <v>-22</v>
      </c>
      <c r="H31" s="118"/>
      <c r="I31" s="33">
        <v>29</v>
      </c>
      <c r="J31" s="124">
        <v>9.3140000000000001</v>
      </c>
      <c r="K31" s="124">
        <v>0</v>
      </c>
      <c r="L31" s="124">
        <v>0</v>
      </c>
      <c r="M31" s="124">
        <v>0</v>
      </c>
      <c r="N31" s="124">
        <v>9.3140000000000001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12.686</v>
      </c>
      <c r="AF31" s="124">
        <v>0</v>
      </c>
      <c r="AG31" s="124">
        <v>0</v>
      </c>
      <c r="AH31" s="124">
        <v>0</v>
      </c>
      <c r="AI31" s="124">
        <v>12.686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9.3140000000000001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-9.3140000000000001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12.686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-12.686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93.14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93.14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126.86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126.86</v>
      </c>
      <c r="DF31" s="123">
        <f t="shared" si="31"/>
        <v>22</v>
      </c>
      <c r="DG31" s="123">
        <f t="shared" si="32"/>
        <v>-9.3140000000000001</v>
      </c>
      <c r="DH31" s="123">
        <f t="shared" si="33"/>
        <v>0</v>
      </c>
      <c r="DI31" s="123">
        <f t="shared" si="34"/>
        <v>0</v>
      </c>
      <c r="DJ31" s="123">
        <f t="shared" si="35"/>
        <v>-12.686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-0.84699999999999998</v>
      </c>
      <c r="D41" s="124">
        <v>0</v>
      </c>
      <c r="E41" s="124">
        <v>0</v>
      </c>
      <c r="F41" s="124">
        <v>-1.153</v>
      </c>
      <c r="G41" s="124">
        <v>-2</v>
      </c>
      <c r="H41" s="118"/>
      <c r="I41" s="33">
        <v>39</v>
      </c>
      <c r="J41" s="124">
        <v>0.84699999999999998</v>
      </c>
      <c r="K41" s="124">
        <v>0</v>
      </c>
      <c r="L41" s="124">
        <v>0</v>
      </c>
      <c r="M41" s="124">
        <v>0</v>
      </c>
      <c r="N41" s="124">
        <v>0.84699999999999998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1.153</v>
      </c>
      <c r="AF41" s="124">
        <v>0</v>
      </c>
      <c r="AG41" s="124">
        <v>0</v>
      </c>
      <c r="AH41" s="124">
        <v>0</v>
      </c>
      <c r="AI41" s="124">
        <v>1.153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0.84699999999999998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-0.84699999999999998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1.153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-1.153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8.4699999999999989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8.4699999999999989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11.530000000000001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11.530000000000001</v>
      </c>
      <c r="DF41" s="123">
        <f t="shared" si="31"/>
        <v>2</v>
      </c>
      <c r="DG41" s="123">
        <f t="shared" si="32"/>
        <v>-0.84699999999999998</v>
      </c>
      <c r="DH41" s="123">
        <f t="shared" si="33"/>
        <v>0</v>
      </c>
      <c r="DI41" s="123">
        <f t="shared" si="34"/>
        <v>0</v>
      </c>
      <c r="DJ41" s="123">
        <f t="shared" si="35"/>
        <v>-1.153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-17.358000000000001</v>
      </c>
      <c r="D42" s="124">
        <v>0</v>
      </c>
      <c r="E42" s="124">
        <v>0</v>
      </c>
      <c r="F42" s="124">
        <v>-23.641999999999999</v>
      </c>
      <c r="G42" s="124">
        <v>-41</v>
      </c>
      <c r="H42" s="118"/>
      <c r="I42" s="33">
        <v>40</v>
      </c>
      <c r="J42" s="124">
        <v>17.358000000000001</v>
      </c>
      <c r="K42" s="124">
        <v>0</v>
      </c>
      <c r="L42" s="124">
        <v>0</v>
      </c>
      <c r="M42" s="124">
        <v>0</v>
      </c>
      <c r="N42" s="124">
        <v>17.358000000000001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23.641999999999999</v>
      </c>
      <c r="AF42" s="124">
        <v>0</v>
      </c>
      <c r="AG42" s="124">
        <v>0</v>
      </c>
      <c r="AH42" s="124">
        <v>0</v>
      </c>
      <c r="AI42" s="124">
        <v>23.641999999999999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17.358000000000001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-17.358000000000001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23.641999999999999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-23.641999999999999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173.58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173.58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236.42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236.42</v>
      </c>
      <c r="DF42" s="123">
        <f t="shared" si="31"/>
        <v>41</v>
      </c>
      <c r="DG42" s="123">
        <f t="shared" si="32"/>
        <v>-17.358000000000001</v>
      </c>
      <c r="DH42" s="123">
        <f t="shared" si="33"/>
        <v>0</v>
      </c>
      <c r="DI42" s="123">
        <f t="shared" si="34"/>
        <v>0</v>
      </c>
      <c r="DJ42" s="123">
        <f t="shared" si="35"/>
        <v>-23.641999999999999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-30.059000000000001</v>
      </c>
      <c r="D43" s="124">
        <v>0</v>
      </c>
      <c r="E43" s="124">
        <v>0</v>
      </c>
      <c r="F43" s="124">
        <v>-40.941000000000003</v>
      </c>
      <c r="G43" s="124">
        <v>-71</v>
      </c>
      <c r="H43" s="118"/>
      <c r="I43" s="33">
        <v>41</v>
      </c>
      <c r="J43" s="124">
        <v>30.059000000000001</v>
      </c>
      <c r="K43" s="124">
        <v>0</v>
      </c>
      <c r="L43" s="124">
        <v>0</v>
      </c>
      <c r="M43" s="124">
        <v>0</v>
      </c>
      <c r="N43" s="124">
        <v>30.059000000000001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40.941000000000003</v>
      </c>
      <c r="AF43" s="124">
        <v>0</v>
      </c>
      <c r="AG43" s="124">
        <v>0</v>
      </c>
      <c r="AH43" s="124">
        <v>0</v>
      </c>
      <c r="AI43" s="124">
        <v>40.941000000000003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30.059000000000001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-30.059000000000001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40.941000000000003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-40.941000000000003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300.59000000000003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300.59000000000003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409.41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409.41</v>
      </c>
      <c r="DF43" s="123">
        <f t="shared" si="31"/>
        <v>71</v>
      </c>
      <c r="DG43" s="123">
        <f t="shared" si="32"/>
        <v>-30.059000000000001</v>
      </c>
      <c r="DH43" s="123">
        <f t="shared" si="33"/>
        <v>0</v>
      </c>
      <c r="DI43" s="123">
        <f t="shared" si="34"/>
        <v>0</v>
      </c>
      <c r="DJ43" s="123">
        <f t="shared" si="35"/>
        <v>-40.941000000000003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-37.256</v>
      </c>
      <c r="D44" s="124">
        <v>0</v>
      </c>
      <c r="E44" s="124">
        <v>0</v>
      </c>
      <c r="F44" s="124">
        <v>-50.744</v>
      </c>
      <c r="G44" s="124">
        <v>-88</v>
      </c>
      <c r="H44" s="118"/>
      <c r="I44" s="33">
        <v>42</v>
      </c>
      <c r="J44" s="124">
        <v>37.256</v>
      </c>
      <c r="K44" s="124">
        <v>0</v>
      </c>
      <c r="L44" s="124">
        <v>0</v>
      </c>
      <c r="M44" s="124">
        <v>0</v>
      </c>
      <c r="N44" s="124">
        <v>37.256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50.744</v>
      </c>
      <c r="AF44" s="124">
        <v>0</v>
      </c>
      <c r="AG44" s="124">
        <v>0</v>
      </c>
      <c r="AH44" s="124">
        <v>0</v>
      </c>
      <c r="AI44" s="124">
        <v>50.744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37.256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-37.256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50.744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-50.744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372.56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372.56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507.44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507.44</v>
      </c>
      <c r="DF44" s="123">
        <f t="shared" si="31"/>
        <v>88</v>
      </c>
      <c r="DG44" s="123">
        <f t="shared" si="32"/>
        <v>-37.256</v>
      </c>
      <c r="DH44" s="123">
        <f t="shared" si="33"/>
        <v>0</v>
      </c>
      <c r="DI44" s="123">
        <f t="shared" si="34"/>
        <v>0</v>
      </c>
      <c r="DJ44" s="123">
        <f t="shared" si="35"/>
        <v>-50.744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-41.066000000000003</v>
      </c>
      <c r="D45" s="124">
        <v>0</v>
      </c>
      <c r="E45" s="124">
        <v>0</v>
      </c>
      <c r="F45" s="124">
        <v>-55.933999999999997</v>
      </c>
      <c r="G45" s="124">
        <v>-97</v>
      </c>
      <c r="H45" s="118"/>
      <c r="I45" s="33">
        <v>43</v>
      </c>
      <c r="J45" s="124">
        <v>41.066000000000003</v>
      </c>
      <c r="K45" s="124">
        <v>0</v>
      </c>
      <c r="L45" s="124">
        <v>0</v>
      </c>
      <c r="M45" s="124">
        <v>0</v>
      </c>
      <c r="N45" s="124">
        <v>41.066000000000003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55.933999999999997</v>
      </c>
      <c r="AF45" s="124">
        <v>0</v>
      </c>
      <c r="AG45" s="124">
        <v>0</v>
      </c>
      <c r="AH45" s="124">
        <v>0</v>
      </c>
      <c r="AI45" s="124">
        <v>55.933999999999997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41.066000000000003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-41.066000000000003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55.933999999999997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-55.933999999999997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410.66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410.66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559.33999999999992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559.33999999999992</v>
      </c>
      <c r="DF45" s="123">
        <f t="shared" si="31"/>
        <v>97</v>
      </c>
      <c r="DG45" s="123">
        <f t="shared" si="32"/>
        <v>-41.066000000000003</v>
      </c>
      <c r="DH45" s="123">
        <f t="shared" si="33"/>
        <v>0</v>
      </c>
      <c r="DI45" s="123">
        <f t="shared" si="34"/>
        <v>0</v>
      </c>
      <c r="DJ45" s="123">
        <f t="shared" si="35"/>
        <v>-55.933999999999997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-46.57</v>
      </c>
      <c r="D46" s="124">
        <v>0</v>
      </c>
      <c r="E46" s="124">
        <v>0</v>
      </c>
      <c r="F46" s="124">
        <v>-63.43</v>
      </c>
      <c r="G46" s="124">
        <v>-110</v>
      </c>
      <c r="H46" s="118"/>
      <c r="I46" s="33">
        <v>44</v>
      </c>
      <c r="J46" s="124">
        <v>46.57</v>
      </c>
      <c r="K46" s="124">
        <v>0</v>
      </c>
      <c r="L46" s="124">
        <v>0</v>
      </c>
      <c r="M46" s="124">
        <v>0</v>
      </c>
      <c r="N46" s="124">
        <v>46.57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63.43</v>
      </c>
      <c r="AF46" s="124">
        <v>0</v>
      </c>
      <c r="AG46" s="124">
        <v>0</v>
      </c>
      <c r="AH46" s="124">
        <v>0</v>
      </c>
      <c r="AI46" s="124">
        <v>63.43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46.57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-46.57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63.43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-63.43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465.7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465.7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634.29999999999995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634.29999999999995</v>
      </c>
      <c r="DF46" s="123">
        <f t="shared" si="31"/>
        <v>110</v>
      </c>
      <c r="DG46" s="123">
        <f t="shared" si="32"/>
        <v>-46.57</v>
      </c>
      <c r="DH46" s="123">
        <f t="shared" si="33"/>
        <v>0</v>
      </c>
      <c r="DI46" s="123">
        <f t="shared" si="34"/>
        <v>0</v>
      </c>
      <c r="DJ46" s="123">
        <f t="shared" si="35"/>
        <v>-63.43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-54</v>
      </c>
      <c r="D47" s="124">
        <v>0</v>
      </c>
      <c r="E47" s="124">
        <v>0</v>
      </c>
      <c r="F47" s="124">
        <v>-70.625</v>
      </c>
      <c r="G47" s="124">
        <v>-124.625</v>
      </c>
      <c r="H47" s="118"/>
      <c r="I47" s="33">
        <v>45</v>
      </c>
      <c r="J47" s="124">
        <v>54</v>
      </c>
      <c r="K47" s="124">
        <v>0</v>
      </c>
      <c r="L47" s="124">
        <v>0</v>
      </c>
      <c r="M47" s="124">
        <v>0</v>
      </c>
      <c r="N47" s="124">
        <v>54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70.625</v>
      </c>
      <c r="AF47" s="124">
        <v>0</v>
      </c>
      <c r="AG47" s="124">
        <v>0</v>
      </c>
      <c r="AH47" s="124">
        <v>0</v>
      </c>
      <c r="AI47" s="124">
        <v>70.625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54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-54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70.625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-70.625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540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540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706.25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706.25</v>
      </c>
      <c r="DF47" s="123">
        <f t="shared" si="31"/>
        <v>124.625</v>
      </c>
      <c r="DG47" s="123">
        <f t="shared" si="32"/>
        <v>-54</v>
      </c>
      <c r="DH47" s="123">
        <f t="shared" si="33"/>
        <v>0</v>
      </c>
      <c r="DI47" s="123">
        <f t="shared" si="34"/>
        <v>0</v>
      </c>
      <c r="DJ47" s="123">
        <f t="shared" si="35"/>
        <v>-70.625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-29</v>
      </c>
      <c r="D48" s="124">
        <v>0</v>
      </c>
      <c r="E48" s="124">
        <v>0</v>
      </c>
      <c r="F48" s="124">
        <v>-59.865000000000002</v>
      </c>
      <c r="G48" s="124">
        <v>-88.864999999999995</v>
      </c>
      <c r="H48" s="118"/>
      <c r="I48" s="33">
        <v>46</v>
      </c>
      <c r="J48" s="124">
        <v>29</v>
      </c>
      <c r="K48" s="124">
        <v>0</v>
      </c>
      <c r="L48" s="124">
        <v>0</v>
      </c>
      <c r="M48" s="124">
        <v>0</v>
      </c>
      <c r="N48" s="124">
        <v>29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59.865000000000002</v>
      </c>
      <c r="AF48" s="124">
        <v>0</v>
      </c>
      <c r="AG48" s="124">
        <v>0</v>
      </c>
      <c r="AH48" s="124">
        <v>0</v>
      </c>
      <c r="AI48" s="124">
        <v>59.865000000000002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29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-29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59.865000000000002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-59.865000000000002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290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290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598.65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598.65</v>
      </c>
      <c r="DF48" s="123">
        <f t="shared" si="31"/>
        <v>88.865000000000009</v>
      </c>
      <c r="DG48" s="123">
        <f t="shared" si="32"/>
        <v>-29</v>
      </c>
      <c r="DH48" s="123">
        <f t="shared" si="33"/>
        <v>0</v>
      </c>
      <c r="DI48" s="123">
        <f t="shared" si="34"/>
        <v>0</v>
      </c>
      <c r="DJ48" s="123">
        <f t="shared" si="35"/>
        <v>-59.865000000000002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-9</v>
      </c>
      <c r="D49" s="124">
        <v>0</v>
      </c>
      <c r="E49" s="124">
        <v>0</v>
      </c>
      <c r="F49" s="124">
        <v>-45.289000000000001</v>
      </c>
      <c r="G49" s="124">
        <v>-54.289000000000001</v>
      </c>
      <c r="H49" s="118"/>
      <c r="I49" s="33">
        <v>47</v>
      </c>
      <c r="J49" s="124">
        <v>9</v>
      </c>
      <c r="K49" s="124">
        <v>0</v>
      </c>
      <c r="L49" s="124">
        <v>0</v>
      </c>
      <c r="M49" s="124">
        <v>0</v>
      </c>
      <c r="N49" s="124">
        <v>9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45.289000000000001</v>
      </c>
      <c r="AF49" s="124">
        <v>0</v>
      </c>
      <c r="AG49" s="124">
        <v>0</v>
      </c>
      <c r="AH49" s="124">
        <v>0</v>
      </c>
      <c r="AI49" s="124">
        <v>45.289000000000001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9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-9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45.289000000000001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-45.289000000000001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90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90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452.89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452.89</v>
      </c>
      <c r="DF49" s="123">
        <f t="shared" si="31"/>
        <v>54.289000000000001</v>
      </c>
      <c r="DG49" s="123">
        <f t="shared" si="32"/>
        <v>-9</v>
      </c>
      <c r="DH49" s="123">
        <f t="shared" si="33"/>
        <v>0</v>
      </c>
      <c r="DI49" s="123">
        <f t="shared" si="34"/>
        <v>0</v>
      </c>
      <c r="DJ49" s="123">
        <f t="shared" si="35"/>
        <v>-45.289000000000001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-4</v>
      </c>
      <c r="D50" s="124">
        <v>0</v>
      </c>
      <c r="E50" s="124">
        <v>0</v>
      </c>
      <c r="F50" s="124">
        <v>-37.859000000000002</v>
      </c>
      <c r="G50" s="124">
        <v>-41.859000000000002</v>
      </c>
      <c r="H50" s="118"/>
      <c r="I50" s="33">
        <v>48</v>
      </c>
      <c r="J50" s="124">
        <v>4</v>
      </c>
      <c r="K50" s="124">
        <v>0</v>
      </c>
      <c r="L50" s="124">
        <v>0</v>
      </c>
      <c r="M50" s="124">
        <v>0</v>
      </c>
      <c r="N50" s="124">
        <v>4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37.859000000000002</v>
      </c>
      <c r="AF50" s="124">
        <v>0</v>
      </c>
      <c r="AG50" s="124">
        <v>0</v>
      </c>
      <c r="AH50" s="124">
        <v>0</v>
      </c>
      <c r="AI50" s="124">
        <v>37.859000000000002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4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-4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37.859000000000002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-37.859000000000002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40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40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378.59000000000003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378.59000000000003</v>
      </c>
      <c r="DF50" s="123">
        <f t="shared" si="31"/>
        <v>41.859000000000002</v>
      </c>
      <c r="DG50" s="123">
        <f t="shared" si="32"/>
        <v>-4</v>
      </c>
      <c r="DH50" s="123">
        <f t="shared" si="33"/>
        <v>0</v>
      </c>
      <c r="DI50" s="123">
        <f t="shared" si="34"/>
        <v>0</v>
      </c>
      <c r="DJ50" s="123">
        <f t="shared" si="35"/>
        <v>-37.859000000000002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-24.018999999999998</v>
      </c>
      <c r="G51" s="124">
        <v>-24.018999999999998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24.018999999999998</v>
      </c>
      <c r="AF51" s="124">
        <v>0</v>
      </c>
      <c r="AG51" s="124">
        <v>0</v>
      </c>
      <c r="AH51" s="124">
        <v>0</v>
      </c>
      <c r="AI51" s="124">
        <v>24.018999999999998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24.018999999999998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-24.018999999999998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240.19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240.19</v>
      </c>
      <c r="DF51" s="123">
        <f t="shared" si="31"/>
        <v>24.018999999999998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-24.018999999999998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-16.658999999999999</v>
      </c>
      <c r="G52" s="124">
        <v>-16.658999999999999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16.658999999999999</v>
      </c>
      <c r="AF52" s="124">
        <v>0</v>
      </c>
      <c r="AG52" s="124">
        <v>0</v>
      </c>
      <c r="AH52" s="124">
        <v>0</v>
      </c>
      <c r="AI52" s="124">
        <v>16.658999999999999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16.658999999999999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-16.658999999999999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166.58999999999997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166.58999999999997</v>
      </c>
      <c r="DF52" s="123">
        <f t="shared" si="31"/>
        <v>16.658999999999999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-16.658999999999999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-16.779</v>
      </c>
      <c r="G53" s="124">
        <v>-16.779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16.779</v>
      </c>
      <c r="AF53" s="124">
        <v>0</v>
      </c>
      <c r="AG53" s="124">
        <v>0</v>
      </c>
      <c r="AH53" s="124">
        <v>0</v>
      </c>
      <c r="AI53" s="124">
        <v>16.779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16.779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-16.779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167.79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167.79</v>
      </c>
      <c r="DF53" s="123">
        <f t="shared" si="31"/>
        <v>16.779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-16.779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-21.109000000000002</v>
      </c>
      <c r="G54" s="124">
        <v>-21.109000000000002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21.109000000000002</v>
      </c>
      <c r="AF54" s="124">
        <v>0</v>
      </c>
      <c r="AG54" s="124">
        <v>0</v>
      </c>
      <c r="AH54" s="124">
        <v>0</v>
      </c>
      <c r="AI54" s="124">
        <v>21.109000000000002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21.109000000000002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-21.109000000000002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211.09000000000003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211.09000000000003</v>
      </c>
      <c r="DF54" s="123">
        <f t="shared" si="31"/>
        <v>21.109000000000002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-21.109000000000002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-91.228999999999999</v>
      </c>
      <c r="G55" s="124">
        <v>-91.228999999999999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91.228999999999999</v>
      </c>
      <c r="AF55" s="124">
        <v>0</v>
      </c>
      <c r="AG55" s="124">
        <v>0</v>
      </c>
      <c r="AH55" s="124">
        <v>0</v>
      </c>
      <c r="AI55" s="124">
        <v>91.228999999999999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91.228999999999999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-91.228999999999999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912.29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912.29</v>
      </c>
      <c r="DF55" s="123">
        <f t="shared" si="31"/>
        <v>91.228999999999999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-91.228999999999999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-91.308999999999997</v>
      </c>
      <c r="G56" s="124">
        <v>-91.308999999999997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91.308999999999997</v>
      </c>
      <c r="AF56" s="124">
        <v>0</v>
      </c>
      <c r="AG56" s="124">
        <v>0</v>
      </c>
      <c r="AH56" s="124">
        <v>0</v>
      </c>
      <c r="AI56" s="124">
        <v>91.308999999999997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91.308999999999997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-91.308999999999997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913.08999999999992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913.08999999999992</v>
      </c>
      <c r="DF56" s="123">
        <f t="shared" si="31"/>
        <v>91.308999999999997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-91.308999999999997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-78.519000000000005</v>
      </c>
      <c r="G57" s="124">
        <v>-78.519000000000005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78.519000000000005</v>
      </c>
      <c r="AF57" s="124">
        <v>0</v>
      </c>
      <c r="AG57" s="124">
        <v>0</v>
      </c>
      <c r="AH57" s="124">
        <v>0</v>
      </c>
      <c r="AI57" s="124">
        <v>78.519000000000005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78.519000000000005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-78.519000000000005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785.19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785.19</v>
      </c>
      <c r="DF57" s="123">
        <f t="shared" si="31"/>
        <v>78.519000000000005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-78.519000000000005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-41.168999999999997</v>
      </c>
      <c r="G58" s="124">
        <v>-41.168999999999997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41.168999999999997</v>
      </c>
      <c r="AF58" s="124">
        <v>0</v>
      </c>
      <c r="AG58" s="124">
        <v>0</v>
      </c>
      <c r="AH58" s="124">
        <v>0</v>
      </c>
      <c r="AI58" s="124">
        <v>41.168999999999997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41.168999999999997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-41.168999999999997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411.68999999999994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411.68999999999994</v>
      </c>
      <c r="DF58" s="123">
        <f t="shared" si="31"/>
        <v>41.168999999999997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-41.168999999999997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-7.944</v>
      </c>
      <c r="G76" s="124">
        <v>-7.944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-4.9219999999999997</v>
      </c>
      <c r="N76" s="124">
        <v>-4.9219999999999997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7.944</v>
      </c>
      <c r="AF76" s="124">
        <v>4.9219999999999997</v>
      </c>
      <c r="AG76" s="124">
        <v>0</v>
      </c>
      <c r="AH76" s="124">
        <v>0</v>
      </c>
      <c r="AI76" s="124">
        <v>12.866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7.944</v>
      </c>
      <c r="BQ76" s="125">
        <f t="shared" si="47"/>
        <v>4.9219999999999997</v>
      </c>
      <c r="BR76" s="125">
        <f t="shared" si="47"/>
        <v>0</v>
      </c>
      <c r="BS76" s="125">
        <f t="shared" si="47"/>
        <v>0</v>
      </c>
      <c r="BT76" s="125">
        <f t="shared" si="48"/>
        <v>-12.866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79.44</v>
      </c>
      <c r="DA76" s="122">
        <f t="shared" si="57"/>
        <v>49.22</v>
      </c>
      <c r="DB76" s="122">
        <f t="shared" si="57"/>
        <v>0</v>
      </c>
      <c r="DC76" s="122">
        <f t="shared" si="57"/>
        <v>0</v>
      </c>
      <c r="DD76" s="122">
        <f t="shared" si="58"/>
        <v>128.66</v>
      </c>
      <c r="DF76" s="123">
        <f t="shared" si="59"/>
        <v>7.944</v>
      </c>
      <c r="DG76" s="123">
        <f t="shared" si="60"/>
        <v>4.9219999999999997</v>
      </c>
      <c r="DH76" s="123">
        <f t="shared" si="61"/>
        <v>0</v>
      </c>
      <c r="DI76" s="123">
        <f t="shared" si="62"/>
        <v>0</v>
      </c>
      <c r="DJ76" s="123">
        <f t="shared" si="63"/>
        <v>-12.866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-224</v>
      </c>
      <c r="G77" s="124">
        <v>-224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-50</v>
      </c>
      <c r="N77" s="124">
        <v>-50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224</v>
      </c>
      <c r="AF77" s="124">
        <v>50</v>
      </c>
      <c r="AG77" s="124">
        <v>0</v>
      </c>
      <c r="AH77" s="124">
        <v>0</v>
      </c>
      <c r="AI77" s="124">
        <v>274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224</v>
      </c>
      <c r="BQ77" s="125">
        <f t="shared" si="47"/>
        <v>50</v>
      </c>
      <c r="BR77" s="125">
        <f t="shared" si="47"/>
        <v>0</v>
      </c>
      <c r="BS77" s="125">
        <f t="shared" si="47"/>
        <v>0</v>
      </c>
      <c r="BT77" s="125">
        <f t="shared" si="48"/>
        <v>-274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2240</v>
      </c>
      <c r="DA77" s="122">
        <f t="shared" si="57"/>
        <v>500</v>
      </c>
      <c r="DB77" s="122">
        <f t="shared" si="57"/>
        <v>0</v>
      </c>
      <c r="DC77" s="122">
        <f t="shared" si="57"/>
        <v>0</v>
      </c>
      <c r="DD77" s="122">
        <f t="shared" si="58"/>
        <v>2740</v>
      </c>
      <c r="DF77" s="123">
        <f t="shared" si="59"/>
        <v>224</v>
      </c>
      <c r="DG77" s="123">
        <f t="shared" si="60"/>
        <v>50</v>
      </c>
      <c r="DH77" s="123">
        <f t="shared" si="61"/>
        <v>0</v>
      </c>
      <c r="DI77" s="123">
        <f t="shared" si="62"/>
        <v>0</v>
      </c>
      <c r="DJ77" s="123">
        <f t="shared" si="63"/>
        <v>-274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-228</v>
      </c>
      <c r="G78" s="124">
        <v>-228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-40</v>
      </c>
      <c r="N78" s="124">
        <v>-40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228</v>
      </c>
      <c r="AF78" s="124">
        <v>40</v>
      </c>
      <c r="AG78" s="124">
        <v>0</v>
      </c>
      <c r="AH78" s="124">
        <v>0</v>
      </c>
      <c r="AI78" s="124">
        <v>268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228</v>
      </c>
      <c r="BQ78" s="125">
        <f t="shared" si="47"/>
        <v>40</v>
      </c>
      <c r="BR78" s="125">
        <f t="shared" si="47"/>
        <v>0</v>
      </c>
      <c r="BS78" s="125">
        <f t="shared" si="47"/>
        <v>0</v>
      </c>
      <c r="BT78" s="125">
        <f t="shared" si="48"/>
        <v>-268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2280</v>
      </c>
      <c r="DA78" s="122">
        <f t="shared" si="57"/>
        <v>400</v>
      </c>
      <c r="DB78" s="122">
        <f t="shared" si="57"/>
        <v>0</v>
      </c>
      <c r="DC78" s="122">
        <f t="shared" si="57"/>
        <v>0</v>
      </c>
      <c r="DD78" s="122">
        <f t="shared" si="58"/>
        <v>2680</v>
      </c>
      <c r="DF78" s="123">
        <f t="shared" si="59"/>
        <v>228</v>
      </c>
      <c r="DG78" s="123">
        <f t="shared" si="60"/>
        <v>40</v>
      </c>
      <c r="DH78" s="123">
        <f t="shared" si="61"/>
        <v>0</v>
      </c>
      <c r="DI78" s="123">
        <f t="shared" si="62"/>
        <v>0</v>
      </c>
      <c r="DJ78" s="123">
        <f t="shared" si="63"/>
        <v>-268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-219</v>
      </c>
      <c r="G79" s="124">
        <v>-219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-35</v>
      </c>
      <c r="N79" s="124">
        <v>-35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219</v>
      </c>
      <c r="AF79" s="124">
        <v>35</v>
      </c>
      <c r="AG79" s="124">
        <v>0</v>
      </c>
      <c r="AH79" s="124">
        <v>0</v>
      </c>
      <c r="AI79" s="124">
        <v>254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219</v>
      </c>
      <c r="BQ79" s="125">
        <f t="shared" si="47"/>
        <v>35</v>
      </c>
      <c r="BR79" s="125">
        <f t="shared" si="47"/>
        <v>0</v>
      </c>
      <c r="BS79" s="125">
        <f t="shared" si="47"/>
        <v>0</v>
      </c>
      <c r="BT79" s="125">
        <f t="shared" si="48"/>
        <v>-254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2190</v>
      </c>
      <c r="DA79" s="122">
        <f t="shared" si="57"/>
        <v>350</v>
      </c>
      <c r="DB79" s="122">
        <f t="shared" si="57"/>
        <v>0</v>
      </c>
      <c r="DC79" s="122">
        <f t="shared" si="57"/>
        <v>0</v>
      </c>
      <c r="DD79" s="122">
        <f t="shared" si="58"/>
        <v>2540</v>
      </c>
      <c r="DF79" s="123">
        <f t="shared" si="59"/>
        <v>219</v>
      </c>
      <c r="DG79" s="123">
        <f t="shared" si="60"/>
        <v>35</v>
      </c>
      <c r="DH79" s="123">
        <f t="shared" si="61"/>
        <v>0</v>
      </c>
      <c r="DI79" s="123">
        <f t="shared" si="62"/>
        <v>0</v>
      </c>
      <c r="DJ79" s="123">
        <f t="shared" si="63"/>
        <v>-254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-238</v>
      </c>
      <c r="G80" s="124">
        <v>-238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-30</v>
      </c>
      <c r="N80" s="124">
        <v>-30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238</v>
      </c>
      <c r="AF80" s="124">
        <v>30</v>
      </c>
      <c r="AG80" s="124">
        <v>0</v>
      </c>
      <c r="AH80" s="124">
        <v>0</v>
      </c>
      <c r="AI80" s="124">
        <v>268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238</v>
      </c>
      <c r="BQ80" s="125">
        <f t="shared" si="47"/>
        <v>30</v>
      </c>
      <c r="BR80" s="125">
        <f t="shared" si="47"/>
        <v>0</v>
      </c>
      <c r="BS80" s="125">
        <f t="shared" si="47"/>
        <v>0</v>
      </c>
      <c r="BT80" s="125">
        <f t="shared" si="48"/>
        <v>-268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2380</v>
      </c>
      <c r="DA80" s="122">
        <f t="shared" si="57"/>
        <v>300</v>
      </c>
      <c r="DB80" s="122">
        <f t="shared" si="57"/>
        <v>0</v>
      </c>
      <c r="DC80" s="122">
        <f t="shared" si="57"/>
        <v>0</v>
      </c>
      <c r="DD80" s="122">
        <f t="shared" si="58"/>
        <v>2680</v>
      </c>
      <c r="DF80" s="123">
        <f t="shared" si="59"/>
        <v>238</v>
      </c>
      <c r="DG80" s="123">
        <f t="shared" si="60"/>
        <v>30</v>
      </c>
      <c r="DH80" s="123">
        <f t="shared" si="61"/>
        <v>0</v>
      </c>
      <c r="DI80" s="123">
        <f t="shared" si="62"/>
        <v>0</v>
      </c>
      <c r="DJ80" s="123">
        <f t="shared" si="63"/>
        <v>-268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-251.10400000000001</v>
      </c>
      <c r="G81" s="124">
        <v>-251.10400000000001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-40</v>
      </c>
      <c r="N81" s="124">
        <v>-40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251.10400000000001</v>
      </c>
      <c r="AF81" s="124">
        <v>40</v>
      </c>
      <c r="AG81" s="124">
        <v>0</v>
      </c>
      <c r="AH81" s="124">
        <v>0</v>
      </c>
      <c r="AI81" s="124">
        <v>291.10399999999998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251.10400000000001</v>
      </c>
      <c r="BQ81" s="125">
        <f t="shared" si="47"/>
        <v>40</v>
      </c>
      <c r="BR81" s="125">
        <f t="shared" si="47"/>
        <v>0</v>
      </c>
      <c r="BS81" s="125">
        <f t="shared" si="47"/>
        <v>0</v>
      </c>
      <c r="BT81" s="125">
        <f t="shared" si="48"/>
        <v>-291.10400000000004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2511.04</v>
      </c>
      <c r="DA81" s="122">
        <f t="shared" si="57"/>
        <v>400</v>
      </c>
      <c r="DB81" s="122">
        <f t="shared" si="57"/>
        <v>0</v>
      </c>
      <c r="DC81" s="122">
        <f t="shared" si="57"/>
        <v>0</v>
      </c>
      <c r="DD81" s="122">
        <f t="shared" si="58"/>
        <v>2911.04</v>
      </c>
      <c r="DF81" s="123">
        <f t="shared" si="59"/>
        <v>251.10400000000001</v>
      </c>
      <c r="DG81" s="123">
        <f t="shared" si="60"/>
        <v>40</v>
      </c>
      <c r="DH81" s="123">
        <f t="shared" si="61"/>
        <v>0</v>
      </c>
      <c r="DI81" s="123">
        <f t="shared" si="62"/>
        <v>0</v>
      </c>
      <c r="DJ81" s="123">
        <f t="shared" si="63"/>
        <v>-291.10400000000004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-228.01400000000001</v>
      </c>
      <c r="G82" s="124">
        <v>-228.01400000000001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-50</v>
      </c>
      <c r="N82" s="124">
        <v>-50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228.01400000000001</v>
      </c>
      <c r="AF82" s="124">
        <v>50</v>
      </c>
      <c r="AG82" s="124">
        <v>0</v>
      </c>
      <c r="AH82" s="124">
        <v>0</v>
      </c>
      <c r="AI82" s="124">
        <v>278.01400000000001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228.01400000000001</v>
      </c>
      <c r="BQ82" s="125">
        <f t="shared" si="47"/>
        <v>50</v>
      </c>
      <c r="BR82" s="125">
        <f t="shared" si="47"/>
        <v>0</v>
      </c>
      <c r="BS82" s="125">
        <f t="shared" si="47"/>
        <v>0</v>
      </c>
      <c r="BT82" s="125">
        <f t="shared" si="48"/>
        <v>-278.01400000000001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2280.1400000000003</v>
      </c>
      <c r="DA82" s="122">
        <f t="shared" si="57"/>
        <v>500</v>
      </c>
      <c r="DB82" s="122">
        <f t="shared" si="57"/>
        <v>0</v>
      </c>
      <c r="DC82" s="122">
        <f t="shared" si="57"/>
        <v>0</v>
      </c>
      <c r="DD82" s="122">
        <f t="shared" si="58"/>
        <v>2780.1400000000003</v>
      </c>
      <c r="DF82" s="123">
        <f t="shared" si="59"/>
        <v>228.01400000000001</v>
      </c>
      <c r="DG82" s="123">
        <f t="shared" si="60"/>
        <v>50</v>
      </c>
      <c r="DH82" s="123">
        <f t="shared" si="61"/>
        <v>0</v>
      </c>
      <c r="DI82" s="123">
        <f t="shared" si="62"/>
        <v>0</v>
      </c>
      <c r="DJ82" s="123">
        <f t="shared" si="63"/>
        <v>-278.01400000000001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-50</v>
      </c>
      <c r="N83" s="124">
        <v>-50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50</v>
      </c>
      <c r="AG83" s="124">
        <v>0</v>
      </c>
      <c r="AH83" s="124">
        <v>0</v>
      </c>
      <c r="AI83" s="124">
        <v>50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50</v>
      </c>
      <c r="BR83" s="125">
        <f t="shared" si="47"/>
        <v>0</v>
      </c>
      <c r="BS83" s="125">
        <f t="shared" si="47"/>
        <v>0</v>
      </c>
      <c r="BT83" s="125">
        <f t="shared" si="48"/>
        <v>-50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500</v>
      </c>
      <c r="DB83" s="122">
        <f t="shared" si="57"/>
        <v>0</v>
      </c>
      <c r="DC83" s="122">
        <f t="shared" si="57"/>
        <v>0</v>
      </c>
      <c r="DD83" s="122">
        <f t="shared" si="58"/>
        <v>500</v>
      </c>
      <c r="DF83" s="123">
        <f t="shared" si="59"/>
        <v>0</v>
      </c>
      <c r="DG83" s="123">
        <f t="shared" si="60"/>
        <v>50</v>
      </c>
      <c r="DH83" s="123">
        <f t="shared" si="61"/>
        <v>0</v>
      </c>
      <c r="DI83" s="123">
        <f t="shared" si="62"/>
        <v>0</v>
      </c>
      <c r="DJ83" s="123">
        <f t="shared" si="63"/>
        <v>-50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-25</v>
      </c>
      <c r="G84" s="124">
        <v>-25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-55</v>
      </c>
      <c r="N84" s="124">
        <v>-55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25</v>
      </c>
      <c r="AF84" s="124">
        <v>55</v>
      </c>
      <c r="AG84" s="124">
        <v>0</v>
      </c>
      <c r="AH84" s="124">
        <v>0</v>
      </c>
      <c r="AI84" s="124">
        <v>80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25</v>
      </c>
      <c r="BQ84" s="125">
        <f t="shared" si="47"/>
        <v>55</v>
      </c>
      <c r="BR84" s="125">
        <f t="shared" si="47"/>
        <v>0</v>
      </c>
      <c r="BS84" s="125">
        <f t="shared" si="47"/>
        <v>0</v>
      </c>
      <c r="BT84" s="125">
        <f t="shared" si="48"/>
        <v>-80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250</v>
      </c>
      <c r="DA84" s="122">
        <f t="shared" si="57"/>
        <v>550</v>
      </c>
      <c r="DB84" s="122">
        <f t="shared" si="57"/>
        <v>0</v>
      </c>
      <c r="DC84" s="122">
        <f t="shared" si="57"/>
        <v>0</v>
      </c>
      <c r="DD84" s="122">
        <f t="shared" si="58"/>
        <v>800</v>
      </c>
      <c r="DF84" s="123">
        <f t="shared" si="59"/>
        <v>25</v>
      </c>
      <c r="DG84" s="123">
        <f t="shared" si="60"/>
        <v>55</v>
      </c>
      <c r="DH84" s="123">
        <f t="shared" si="61"/>
        <v>0</v>
      </c>
      <c r="DI84" s="123">
        <f t="shared" si="62"/>
        <v>0</v>
      </c>
      <c r="DJ84" s="123">
        <f t="shared" si="63"/>
        <v>-80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-76</v>
      </c>
      <c r="G85" s="124">
        <v>-76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-70</v>
      </c>
      <c r="N85" s="124">
        <v>-70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76</v>
      </c>
      <c r="AF85" s="124">
        <v>70</v>
      </c>
      <c r="AG85" s="124">
        <v>0</v>
      </c>
      <c r="AH85" s="124">
        <v>0</v>
      </c>
      <c r="AI85" s="124">
        <v>146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76</v>
      </c>
      <c r="BQ85" s="125">
        <f t="shared" si="47"/>
        <v>70</v>
      </c>
      <c r="BR85" s="125">
        <f t="shared" si="47"/>
        <v>0</v>
      </c>
      <c r="BS85" s="125">
        <f t="shared" si="47"/>
        <v>0</v>
      </c>
      <c r="BT85" s="125">
        <f t="shared" si="48"/>
        <v>-146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760</v>
      </c>
      <c r="DA85" s="122">
        <f t="shared" si="57"/>
        <v>700</v>
      </c>
      <c r="DB85" s="122">
        <f t="shared" si="57"/>
        <v>0</v>
      </c>
      <c r="DC85" s="122">
        <f t="shared" si="57"/>
        <v>0</v>
      </c>
      <c r="DD85" s="122">
        <f t="shared" si="58"/>
        <v>1460</v>
      </c>
      <c r="DF85" s="123">
        <f t="shared" si="59"/>
        <v>76</v>
      </c>
      <c r="DG85" s="123">
        <f t="shared" si="60"/>
        <v>70</v>
      </c>
      <c r="DH85" s="123">
        <f t="shared" si="61"/>
        <v>0</v>
      </c>
      <c r="DI85" s="123">
        <f t="shared" si="62"/>
        <v>0</v>
      </c>
      <c r="DJ85" s="123">
        <f t="shared" si="63"/>
        <v>-146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-137</v>
      </c>
      <c r="G86" s="124">
        <v>-137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-80</v>
      </c>
      <c r="N86" s="124">
        <v>-80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137</v>
      </c>
      <c r="AF86" s="124">
        <v>80</v>
      </c>
      <c r="AG86" s="124">
        <v>0</v>
      </c>
      <c r="AH86" s="124">
        <v>0</v>
      </c>
      <c r="AI86" s="124">
        <v>217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137</v>
      </c>
      <c r="BQ86" s="125">
        <f t="shared" si="47"/>
        <v>80</v>
      </c>
      <c r="BR86" s="125">
        <f t="shared" si="47"/>
        <v>0</v>
      </c>
      <c r="BS86" s="125">
        <f t="shared" si="47"/>
        <v>0</v>
      </c>
      <c r="BT86" s="125">
        <f t="shared" si="48"/>
        <v>-217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1370</v>
      </c>
      <c r="DA86" s="122">
        <f t="shared" si="57"/>
        <v>800</v>
      </c>
      <c r="DB86" s="122">
        <f t="shared" si="57"/>
        <v>0</v>
      </c>
      <c r="DC86" s="122">
        <f t="shared" si="57"/>
        <v>0</v>
      </c>
      <c r="DD86" s="122">
        <f t="shared" si="58"/>
        <v>2170</v>
      </c>
      <c r="DF86" s="123">
        <f t="shared" si="59"/>
        <v>137</v>
      </c>
      <c r="DG86" s="123">
        <f t="shared" si="60"/>
        <v>80</v>
      </c>
      <c r="DH86" s="123">
        <f t="shared" si="61"/>
        <v>0</v>
      </c>
      <c r="DI86" s="123">
        <f t="shared" si="62"/>
        <v>0</v>
      </c>
      <c r="DJ86" s="123">
        <f t="shared" si="63"/>
        <v>-217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-171.471</v>
      </c>
      <c r="G87" s="124">
        <v>-171.471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-55</v>
      </c>
      <c r="N87" s="124">
        <v>-55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171.471</v>
      </c>
      <c r="AF87" s="124">
        <v>55</v>
      </c>
      <c r="AG87" s="124">
        <v>0</v>
      </c>
      <c r="AH87" s="124">
        <v>0</v>
      </c>
      <c r="AI87" s="124">
        <v>226.471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171.471</v>
      </c>
      <c r="BQ87" s="125">
        <f t="shared" si="47"/>
        <v>55</v>
      </c>
      <c r="BR87" s="125">
        <f t="shared" si="47"/>
        <v>0</v>
      </c>
      <c r="BS87" s="125">
        <f t="shared" si="47"/>
        <v>0</v>
      </c>
      <c r="BT87" s="125">
        <f t="shared" si="48"/>
        <v>-226.471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1714.71</v>
      </c>
      <c r="DA87" s="122">
        <f t="shared" si="57"/>
        <v>550</v>
      </c>
      <c r="DB87" s="122">
        <f t="shared" si="57"/>
        <v>0</v>
      </c>
      <c r="DC87" s="122">
        <f t="shared" si="57"/>
        <v>0</v>
      </c>
      <c r="DD87" s="122">
        <f t="shared" si="58"/>
        <v>2264.71</v>
      </c>
      <c r="DF87" s="123">
        <f t="shared" si="59"/>
        <v>171.471</v>
      </c>
      <c r="DG87" s="123">
        <f t="shared" si="60"/>
        <v>55</v>
      </c>
      <c r="DH87" s="123">
        <f t="shared" si="61"/>
        <v>0</v>
      </c>
      <c r="DI87" s="123">
        <f t="shared" si="62"/>
        <v>0</v>
      </c>
      <c r="DJ87" s="123">
        <f t="shared" si="63"/>
        <v>-226.471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-132.541</v>
      </c>
      <c r="G88" s="124">
        <v>-132.541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-80</v>
      </c>
      <c r="N88" s="124">
        <v>-80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132.541</v>
      </c>
      <c r="AF88" s="124">
        <v>80</v>
      </c>
      <c r="AG88" s="124">
        <v>0</v>
      </c>
      <c r="AH88" s="124">
        <v>0</v>
      </c>
      <c r="AI88" s="124">
        <v>212.541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132.541</v>
      </c>
      <c r="BQ88" s="125">
        <f t="shared" si="47"/>
        <v>80</v>
      </c>
      <c r="BR88" s="125">
        <f t="shared" si="47"/>
        <v>0</v>
      </c>
      <c r="BS88" s="125">
        <f t="shared" si="47"/>
        <v>0</v>
      </c>
      <c r="BT88" s="125">
        <f t="shared" si="48"/>
        <v>-212.541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1325.4099999999999</v>
      </c>
      <c r="DA88" s="122">
        <f t="shared" si="57"/>
        <v>800</v>
      </c>
      <c r="DB88" s="122">
        <f t="shared" si="57"/>
        <v>0</v>
      </c>
      <c r="DC88" s="122">
        <f t="shared" si="57"/>
        <v>0</v>
      </c>
      <c r="DD88" s="122">
        <f t="shared" si="58"/>
        <v>2125.41</v>
      </c>
      <c r="DF88" s="123">
        <f t="shared" si="59"/>
        <v>132.541</v>
      </c>
      <c r="DG88" s="123">
        <f t="shared" si="60"/>
        <v>80</v>
      </c>
      <c r="DH88" s="123">
        <f t="shared" si="61"/>
        <v>0</v>
      </c>
      <c r="DI88" s="123">
        <f t="shared" si="62"/>
        <v>0</v>
      </c>
      <c r="DJ88" s="123">
        <f t="shared" si="63"/>
        <v>-212.541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-115.604</v>
      </c>
      <c r="G89" s="124">
        <v>-115.604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-71.626999999999995</v>
      </c>
      <c r="N89" s="124">
        <v>-71.626999999999995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115.604</v>
      </c>
      <c r="AF89" s="124">
        <v>71.626999999999995</v>
      </c>
      <c r="AG89" s="124">
        <v>0</v>
      </c>
      <c r="AH89" s="124">
        <v>0</v>
      </c>
      <c r="AI89" s="124">
        <v>187.23099999999999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115.604</v>
      </c>
      <c r="BQ89" s="125">
        <f t="shared" si="47"/>
        <v>71.626999999999995</v>
      </c>
      <c r="BR89" s="125">
        <f t="shared" si="47"/>
        <v>0</v>
      </c>
      <c r="BS89" s="125">
        <f t="shared" si="47"/>
        <v>0</v>
      </c>
      <c r="BT89" s="125">
        <f t="shared" si="48"/>
        <v>-187.23099999999999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1156.04</v>
      </c>
      <c r="DA89" s="122">
        <f t="shared" si="57"/>
        <v>716.27</v>
      </c>
      <c r="DB89" s="122">
        <f t="shared" si="57"/>
        <v>0</v>
      </c>
      <c r="DC89" s="122">
        <f t="shared" si="57"/>
        <v>0</v>
      </c>
      <c r="DD89" s="122">
        <f t="shared" si="58"/>
        <v>1872.31</v>
      </c>
      <c r="DF89" s="123">
        <f t="shared" si="59"/>
        <v>115.604</v>
      </c>
      <c r="DG89" s="123">
        <f t="shared" si="60"/>
        <v>71.626999999999995</v>
      </c>
      <c r="DH89" s="123">
        <f t="shared" si="61"/>
        <v>0</v>
      </c>
      <c r="DI89" s="123">
        <f t="shared" si="62"/>
        <v>0</v>
      </c>
      <c r="DJ89" s="123">
        <f t="shared" si="63"/>
        <v>-187.23099999999999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-98.531999999999996</v>
      </c>
      <c r="G90" s="124">
        <v>-98.531999999999996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-61.048999999999999</v>
      </c>
      <c r="N90" s="124">
        <v>-61.048999999999999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98.531999999999996</v>
      </c>
      <c r="AF90" s="124">
        <v>61.048999999999999</v>
      </c>
      <c r="AG90" s="124">
        <v>0</v>
      </c>
      <c r="AH90" s="124">
        <v>0</v>
      </c>
      <c r="AI90" s="124">
        <v>159.58099999999999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98.531999999999996</v>
      </c>
      <c r="BQ90" s="125">
        <f t="shared" si="47"/>
        <v>61.048999999999999</v>
      </c>
      <c r="BR90" s="125">
        <f t="shared" si="47"/>
        <v>0</v>
      </c>
      <c r="BS90" s="125">
        <f t="shared" si="47"/>
        <v>0</v>
      </c>
      <c r="BT90" s="125">
        <f t="shared" si="48"/>
        <v>-159.58099999999999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985.31999999999994</v>
      </c>
      <c r="DA90" s="122">
        <f t="shared" si="57"/>
        <v>610.49</v>
      </c>
      <c r="DB90" s="122">
        <f t="shared" si="57"/>
        <v>0</v>
      </c>
      <c r="DC90" s="122">
        <f t="shared" si="57"/>
        <v>0</v>
      </c>
      <c r="DD90" s="122">
        <f t="shared" si="58"/>
        <v>1595.81</v>
      </c>
      <c r="DF90" s="123">
        <f t="shared" si="59"/>
        <v>98.531999999999996</v>
      </c>
      <c r="DG90" s="123">
        <f t="shared" si="60"/>
        <v>61.048999999999999</v>
      </c>
      <c r="DH90" s="123">
        <f t="shared" si="61"/>
        <v>0</v>
      </c>
      <c r="DI90" s="123">
        <f t="shared" si="62"/>
        <v>0</v>
      </c>
      <c r="DJ90" s="123">
        <f t="shared" si="63"/>
        <v>-159.58099999999999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-84.194000000000003</v>
      </c>
      <c r="G91" s="124">
        <v>-84.194000000000003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-52.165999999999997</v>
      </c>
      <c r="N91" s="124">
        <v>-52.165999999999997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84.194000000000003</v>
      </c>
      <c r="AF91" s="124">
        <v>52.165999999999997</v>
      </c>
      <c r="AG91" s="124">
        <v>0</v>
      </c>
      <c r="AH91" s="124">
        <v>0</v>
      </c>
      <c r="AI91" s="124">
        <v>136.36000000000001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84.194000000000003</v>
      </c>
      <c r="BQ91" s="125">
        <f t="shared" si="47"/>
        <v>52.165999999999997</v>
      </c>
      <c r="BR91" s="125">
        <f t="shared" si="47"/>
        <v>0</v>
      </c>
      <c r="BS91" s="125">
        <f t="shared" si="47"/>
        <v>0</v>
      </c>
      <c r="BT91" s="125">
        <f t="shared" si="48"/>
        <v>-136.36000000000001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841.94</v>
      </c>
      <c r="DA91" s="122">
        <f t="shared" si="57"/>
        <v>521.66</v>
      </c>
      <c r="DB91" s="122">
        <f t="shared" si="57"/>
        <v>0</v>
      </c>
      <c r="DC91" s="122">
        <f t="shared" si="57"/>
        <v>0</v>
      </c>
      <c r="DD91" s="122">
        <f t="shared" si="58"/>
        <v>1363.6</v>
      </c>
      <c r="DF91" s="123">
        <f t="shared" si="59"/>
        <v>84.194000000000003</v>
      </c>
      <c r="DG91" s="123">
        <f t="shared" si="60"/>
        <v>52.165999999999997</v>
      </c>
      <c r="DH91" s="123">
        <f t="shared" si="61"/>
        <v>0</v>
      </c>
      <c r="DI91" s="123">
        <f t="shared" si="62"/>
        <v>0</v>
      </c>
      <c r="DJ91" s="123">
        <f t="shared" si="63"/>
        <v>-136.36000000000001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-68.695999999999998</v>
      </c>
      <c r="G92" s="124">
        <v>-68.695999999999998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-42.564</v>
      </c>
      <c r="N92" s="124">
        <v>-42.564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68.695999999999998</v>
      </c>
      <c r="AF92" s="124">
        <v>42.564</v>
      </c>
      <c r="AG92" s="124">
        <v>0</v>
      </c>
      <c r="AH92" s="124">
        <v>0</v>
      </c>
      <c r="AI92" s="124">
        <v>111.26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68.695999999999998</v>
      </c>
      <c r="BQ92" s="125">
        <f t="shared" si="47"/>
        <v>42.564</v>
      </c>
      <c r="BR92" s="125">
        <f t="shared" si="47"/>
        <v>0</v>
      </c>
      <c r="BS92" s="125">
        <f t="shared" si="47"/>
        <v>0</v>
      </c>
      <c r="BT92" s="125">
        <f t="shared" si="48"/>
        <v>-111.25999999999999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686.96</v>
      </c>
      <c r="DA92" s="122">
        <f t="shared" si="57"/>
        <v>425.64</v>
      </c>
      <c r="DB92" s="122">
        <f t="shared" si="57"/>
        <v>0</v>
      </c>
      <c r="DC92" s="122">
        <f t="shared" si="57"/>
        <v>0</v>
      </c>
      <c r="DD92" s="122">
        <f t="shared" si="58"/>
        <v>1112.5999999999999</v>
      </c>
      <c r="DF92" s="123">
        <f t="shared" si="59"/>
        <v>68.695999999999998</v>
      </c>
      <c r="DG92" s="123">
        <f t="shared" si="60"/>
        <v>42.564</v>
      </c>
      <c r="DH92" s="123">
        <f t="shared" si="61"/>
        <v>0</v>
      </c>
      <c r="DI92" s="123">
        <f t="shared" si="62"/>
        <v>0</v>
      </c>
      <c r="DJ92" s="123">
        <f t="shared" si="63"/>
        <v>-111.25999999999999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-60.207000000000001</v>
      </c>
      <c r="G93" s="124">
        <v>-60.207000000000001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-37.302999999999997</v>
      </c>
      <c r="N93" s="124">
        <v>-37.302999999999997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60.207000000000001</v>
      </c>
      <c r="AF93" s="124">
        <v>37.302999999999997</v>
      </c>
      <c r="AG93" s="124">
        <v>0</v>
      </c>
      <c r="AH93" s="124">
        <v>0</v>
      </c>
      <c r="AI93" s="124">
        <v>97.51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60.207000000000001</v>
      </c>
      <c r="BQ93" s="125">
        <f t="shared" si="47"/>
        <v>37.302999999999997</v>
      </c>
      <c r="BR93" s="125">
        <f t="shared" si="47"/>
        <v>0</v>
      </c>
      <c r="BS93" s="125">
        <f t="shared" si="47"/>
        <v>0</v>
      </c>
      <c r="BT93" s="125">
        <f t="shared" si="48"/>
        <v>-97.509999999999991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602.07000000000005</v>
      </c>
      <c r="DA93" s="122">
        <f t="shared" si="57"/>
        <v>373.03</v>
      </c>
      <c r="DB93" s="122">
        <f t="shared" si="57"/>
        <v>0</v>
      </c>
      <c r="DC93" s="122">
        <f t="shared" si="57"/>
        <v>0</v>
      </c>
      <c r="DD93" s="122">
        <f t="shared" si="58"/>
        <v>975.1</v>
      </c>
      <c r="DF93" s="123">
        <f t="shared" si="59"/>
        <v>60.207000000000001</v>
      </c>
      <c r="DG93" s="123">
        <f t="shared" si="60"/>
        <v>37.302999999999997</v>
      </c>
      <c r="DH93" s="123">
        <f t="shared" si="61"/>
        <v>0</v>
      </c>
      <c r="DI93" s="123">
        <f t="shared" si="62"/>
        <v>0</v>
      </c>
      <c r="DJ93" s="123">
        <f t="shared" si="63"/>
        <v>-97.509999999999991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-55.539000000000001</v>
      </c>
      <c r="G94" s="124">
        <v>-55.539000000000001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-34.411000000000001</v>
      </c>
      <c r="N94" s="124">
        <v>-34.411000000000001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55.539000000000001</v>
      </c>
      <c r="AF94" s="124">
        <v>34.411000000000001</v>
      </c>
      <c r="AG94" s="124">
        <v>0</v>
      </c>
      <c r="AH94" s="124">
        <v>0</v>
      </c>
      <c r="AI94" s="124">
        <v>89.95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55.539000000000001</v>
      </c>
      <c r="BQ94" s="125">
        <f t="shared" si="47"/>
        <v>34.411000000000001</v>
      </c>
      <c r="BR94" s="125">
        <f t="shared" si="47"/>
        <v>0</v>
      </c>
      <c r="BS94" s="125">
        <f t="shared" si="47"/>
        <v>0</v>
      </c>
      <c r="BT94" s="125">
        <f t="shared" si="48"/>
        <v>-89.95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555.39</v>
      </c>
      <c r="DA94" s="122">
        <f t="shared" si="57"/>
        <v>344.11</v>
      </c>
      <c r="DB94" s="122">
        <f t="shared" si="57"/>
        <v>0</v>
      </c>
      <c r="DC94" s="122">
        <f t="shared" si="57"/>
        <v>0</v>
      </c>
      <c r="DD94" s="122">
        <f t="shared" si="58"/>
        <v>899.5</v>
      </c>
      <c r="DF94" s="123">
        <f t="shared" si="59"/>
        <v>55.539000000000001</v>
      </c>
      <c r="DG94" s="123">
        <f t="shared" si="60"/>
        <v>34.411000000000001</v>
      </c>
      <c r="DH94" s="123">
        <f t="shared" si="61"/>
        <v>0</v>
      </c>
      <c r="DI94" s="123">
        <f t="shared" si="62"/>
        <v>0</v>
      </c>
      <c r="DJ94" s="123">
        <f t="shared" si="63"/>
        <v>-89.95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-49.424999999999997</v>
      </c>
      <c r="G95" s="124">
        <v>-49.424999999999997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-30.623999999999999</v>
      </c>
      <c r="N95" s="124">
        <v>-30.623999999999999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49.424999999999997</v>
      </c>
      <c r="AF95" s="124">
        <v>30.623999999999999</v>
      </c>
      <c r="AG95" s="124">
        <v>0</v>
      </c>
      <c r="AH95" s="124">
        <v>0</v>
      </c>
      <c r="AI95" s="124">
        <v>80.049000000000007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49.424999999999997</v>
      </c>
      <c r="BQ95" s="125">
        <f t="shared" si="47"/>
        <v>30.623999999999999</v>
      </c>
      <c r="BR95" s="125">
        <f t="shared" si="47"/>
        <v>0</v>
      </c>
      <c r="BS95" s="125">
        <f t="shared" si="47"/>
        <v>0</v>
      </c>
      <c r="BT95" s="125">
        <f t="shared" si="48"/>
        <v>-80.048999999999992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494.25</v>
      </c>
      <c r="DA95" s="122">
        <f t="shared" si="57"/>
        <v>306.24</v>
      </c>
      <c r="DB95" s="122">
        <f t="shared" si="57"/>
        <v>0</v>
      </c>
      <c r="DC95" s="122">
        <f t="shared" si="57"/>
        <v>0</v>
      </c>
      <c r="DD95" s="122">
        <f t="shared" si="58"/>
        <v>800.49</v>
      </c>
      <c r="DF95" s="123">
        <f t="shared" si="59"/>
        <v>49.424999999999997</v>
      </c>
      <c r="DG95" s="123">
        <f t="shared" si="60"/>
        <v>30.623999999999999</v>
      </c>
      <c r="DH95" s="123">
        <f t="shared" si="61"/>
        <v>0</v>
      </c>
      <c r="DI95" s="123">
        <f t="shared" si="62"/>
        <v>0</v>
      </c>
      <c r="DJ95" s="123">
        <f t="shared" si="63"/>
        <v>-80.048999999999992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-49.536999999999999</v>
      </c>
      <c r="G96" s="124">
        <v>-49.536999999999999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-30.692</v>
      </c>
      <c r="N96" s="124">
        <v>-30.692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49.536999999999999</v>
      </c>
      <c r="AF96" s="124">
        <v>30.692</v>
      </c>
      <c r="AG96" s="124">
        <v>0</v>
      </c>
      <c r="AH96" s="124">
        <v>0</v>
      </c>
      <c r="AI96" s="124">
        <v>80.228999999999999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49.536999999999999</v>
      </c>
      <c r="BQ96" s="125">
        <f t="shared" si="47"/>
        <v>30.692</v>
      </c>
      <c r="BR96" s="125">
        <f t="shared" si="47"/>
        <v>0</v>
      </c>
      <c r="BS96" s="125">
        <f t="shared" si="47"/>
        <v>0</v>
      </c>
      <c r="BT96" s="125">
        <f t="shared" si="48"/>
        <v>-80.228999999999999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495.37</v>
      </c>
      <c r="DA96" s="122">
        <f t="shared" si="57"/>
        <v>306.92</v>
      </c>
      <c r="DB96" s="122">
        <f t="shared" si="57"/>
        <v>0</v>
      </c>
      <c r="DC96" s="122">
        <f t="shared" si="57"/>
        <v>0</v>
      </c>
      <c r="DD96" s="122">
        <f t="shared" si="58"/>
        <v>802.29</v>
      </c>
      <c r="DF96" s="123">
        <f t="shared" si="59"/>
        <v>49.536999999999999</v>
      </c>
      <c r="DG96" s="123">
        <f t="shared" si="60"/>
        <v>30.692</v>
      </c>
      <c r="DH96" s="123">
        <f t="shared" si="61"/>
        <v>0</v>
      </c>
      <c r="DI96" s="123">
        <f t="shared" si="62"/>
        <v>0</v>
      </c>
      <c r="DJ96" s="123">
        <f t="shared" si="63"/>
        <v>-80.228999999999999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-53.271999999999998</v>
      </c>
      <c r="G97" s="124">
        <v>-53.271999999999998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-33.006999999999998</v>
      </c>
      <c r="N97" s="124">
        <v>-33.006999999999998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53.271999999999998</v>
      </c>
      <c r="AF97" s="124">
        <v>33.006999999999998</v>
      </c>
      <c r="AG97" s="124">
        <v>0</v>
      </c>
      <c r="AH97" s="124">
        <v>0</v>
      </c>
      <c r="AI97" s="124">
        <v>86.278999999999996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53.271999999999998</v>
      </c>
      <c r="BQ97" s="125">
        <f t="shared" si="47"/>
        <v>33.006999999999998</v>
      </c>
      <c r="BR97" s="125">
        <f t="shared" si="47"/>
        <v>0</v>
      </c>
      <c r="BS97" s="125">
        <f t="shared" si="47"/>
        <v>0</v>
      </c>
      <c r="BT97" s="125">
        <f t="shared" si="48"/>
        <v>-86.278999999999996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532.72</v>
      </c>
      <c r="DA97" s="122">
        <f t="shared" si="57"/>
        <v>330.07</v>
      </c>
      <c r="DB97" s="122">
        <f t="shared" si="57"/>
        <v>0</v>
      </c>
      <c r="DC97" s="122">
        <f t="shared" si="57"/>
        <v>0</v>
      </c>
      <c r="DD97" s="122">
        <f t="shared" si="58"/>
        <v>862.79</v>
      </c>
      <c r="DF97" s="123">
        <f t="shared" si="59"/>
        <v>53.271999999999998</v>
      </c>
      <c r="DG97" s="123">
        <f t="shared" si="60"/>
        <v>33.006999999999998</v>
      </c>
      <c r="DH97" s="123">
        <f t="shared" si="61"/>
        <v>0</v>
      </c>
      <c r="DI97" s="123">
        <f t="shared" si="62"/>
        <v>0</v>
      </c>
      <c r="DJ97" s="123">
        <f t="shared" si="63"/>
        <v>-86.278999999999996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-59.7</v>
      </c>
      <c r="G98" s="124">
        <v>-59.7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-36.988999999999997</v>
      </c>
      <c r="N98" s="124">
        <v>-36.988999999999997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59.7</v>
      </c>
      <c r="AF98" s="124">
        <v>36.988999999999997</v>
      </c>
      <c r="AG98" s="124">
        <v>0</v>
      </c>
      <c r="AH98" s="124">
        <v>0</v>
      </c>
      <c r="AI98" s="124">
        <v>96.688999999999993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59.7</v>
      </c>
      <c r="BQ98" s="125">
        <f t="shared" si="47"/>
        <v>36.988999999999997</v>
      </c>
      <c r="BR98" s="125">
        <f t="shared" si="47"/>
        <v>0</v>
      </c>
      <c r="BS98" s="125">
        <f t="shared" si="47"/>
        <v>0</v>
      </c>
      <c r="BT98" s="125">
        <f t="shared" si="48"/>
        <v>-96.688999999999993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15049.295400000003</v>
      </c>
      <c r="DA98" s="122">
        <f t="shared" si="57"/>
        <v>9324.2610980000009</v>
      </c>
      <c r="DB98" s="122">
        <f t="shared" si="57"/>
        <v>0</v>
      </c>
      <c r="DC98" s="122">
        <f t="shared" si="57"/>
        <v>0</v>
      </c>
      <c r="DD98" s="122">
        <f t="shared" si="58"/>
        <v>24373.556498000005</v>
      </c>
      <c r="DF98" s="123">
        <f t="shared" si="59"/>
        <v>59.7</v>
      </c>
      <c r="DG98" s="123">
        <f t="shared" si="60"/>
        <v>36.988999999999997</v>
      </c>
      <c r="DH98" s="123">
        <f t="shared" si="61"/>
        <v>0</v>
      </c>
      <c r="DI98" s="123">
        <f t="shared" si="62"/>
        <v>0</v>
      </c>
      <c r="DJ98" s="123">
        <f t="shared" si="63"/>
        <v>-96.688999999999993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0.26973924999999999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-0.26973924999999999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1.3186362500000004</v>
      </c>
      <c r="BQ99" s="129">
        <f t="shared" ref="BQ99:BT99" si="68">SUM(BQ3:BQ98)/4000</f>
        <v>0.31537425000000002</v>
      </c>
      <c r="BR99" s="129">
        <f t="shared" si="68"/>
        <v>0</v>
      </c>
      <c r="BS99" s="129">
        <f t="shared" si="68"/>
        <v>0</v>
      </c>
      <c r="BT99" s="129">
        <f t="shared" si="68"/>
        <v>-1.6340105000000003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0.26973924999999999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0.26973924999999999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1.6799436350000003</v>
      </c>
      <c r="DA99" s="131">
        <f t="shared" ref="DA99:DD99" si="73">SUM(DA3:DA98)/40000</f>
        <v>0.53923352744999997</v>
      </c>
      <c r="DB99" s="131">
        <f t="shared" si="73"/>
        <v>0</v>
      </c>
      <c r="DC99" s="131">
        <f t="shared" si="73"/>
        <v>0</v>
      </c>
      <c r="DD99" s="131">
        <f t="shared" si="73"/>
        <v>2.2191771624499999</v>
      </c>
      <c r="DE99" s="128"/>
      <c r="DF99" s="123">
        <f t="shared" si="59"/>
        <v>1.5883755000000004</v>
      </c>
      <c r="DG99" s="123">
        <f t="shared" si="60"/>
        <v>4.5635000000000037E-2</v>
      </c>
      <c r="DH99" s="123">
        <f t="shared" si="61"/>
        <v>0</v>
      </c>
      <c r="DI99" s="123">
        <f t="shared" si="62"/>
        <v>0</v>
      </c>
      <c r="DJ99" s="123">
        <f t="shared" si="63"/>
        <v>-1.6340105000000003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F103" s="199">
        <f>SUMIF(DF3:DF98,"&gt;0",DF3:DF98)/4000</f>
        <v>1.5883755000000002</v>
      </c>
      <c r="DG103" s="199">
        <f t="shared" ref="DG103:DJ103" si="74">SUMIF(DG3:DG98,"&gt;0",DG3:DG98)/4000</f>
        <v>0.31537425000000002</v>
      </c>
      <c r="DH103" s="199">
        <f t="shared" si="74"/>
        <v>0</v>
      </c>
      <c r="DI103" s="199">
        <f t="shared" si="74"/>
        <v>0</v>
      </c>
      <c r="DJ103" s="199">
        <f t="shared" si="74"/>
        <v>0</v>
      </c>
      <c r="DK103" s="88" t="s">
        <v>230</v>
      </c>
    </row>
    <row r="104" spans="1:120">
      <c r="DF104" s="199">
        <f>SUMIF(DF3:DF98,"&lt;0",DF3:DF98)/4000</f>
        <v>0</v>
      </c>
      <c r="DG104" s="199">
        <f t="shared" ref="DG104:DJ104" si="75">SUMIF(DG3:DG98,"&lt;0",DG3:DG98)/4000</f>
        <v>-0.26973924999999999</v>
      </c>
      <c r="DH104" s="199">
        <f t="shared" si="75"/>
        <v>0</v>
      </c>
      <c r="DI104" s="199">
        <f t="shared" si="75"/>
        <v>0</v>
      </c>
      <c r="DJ104" s="199">
        <f t="shared" si="75"/>
        <v>-1.6340105000000003</v>
      </c>
      <c r="DK104" s="88" t="s">
        <v>231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44748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44748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234.97</v>
      </c>
      <c r="I3" s="95">
        <v>0</v>
      </c>
      <c r="J3" s="95">
        <v>0</v>
      </c>
      <c r="K3" s="95">
        <v>47.76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282.73</v>
      </c>
      <c r="W3">
        <v>234.97</v>
      </c>
      <c r="X3">
        <v>0</v>
      </c>
      <c r="Y3">
        <v>47.76</v>
      </c>
      <c r="Z3">
        <v>0</v>
      </c>
      <c r="AA3">
        <v>0</v>
      </c>
    </row>
    <row r="4" spans="1:27">
      <c r="G4" t="s">
        <v>46</v>
      </c>
      <c r="H4" s="115">
        <v>210.5</v>
      </c>
      <c r="I4" s="88">
        <v>0</v>
      </c>
      <c r="J4" s="88">
        <v>0</v>
      </c>
      <c r="K4" s="88">
        <v>57.94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268.44</v>
      </c>
      <c r="W4">
        <v>210.5</v>
      </c>
      <c r="X4">
        <v>0</v>
      </c>
      <c r="Y4">
        <v>57.94</v>
      </c>
      <c r="Z4">
        <v>0</v>
      </c>
      <c r="AA4">
        <v>0</v>
      </c>
    </row>
    <row r="5" spans="1:27">
      <c r="G5" t="s">
        <v>47</v>
      </c>
      <c r="H5" s="115">
        <v>180.56</v>
      </c>
      <c r="I5" s="88">
        <v>0</v>
      </c>
      <c r="J5" s="88">
        <v>0</v>
      </c>
      <c r="K5" s="88">
        <v>57.94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238.5</v>
      </c>
      <c r="W5">
        <v>180.56</v>
      </c>
      <c r="X5">
        <v>0</v>
      </c>
      <c r="Y5">
        <v>57.94</v>
      </c>
      <c r="Z5">
        <v>0</v>
      </c>
      <c r="AA5">
        <v>0</v>
      </c>
    </row>
    <row r="6" spans="1:27">
      <c r="G6" t="s">
        <v>48</v>
      </c>
      <c r="H6" s="115">
        <v>103.32</v>
      </c>
      <c r="I6" s="88">
        <v>0</v>
      </c>
      <c r="J6" s="88">
        <v>0</v>
      </c>
      <c r="K6" s="88">
        <v>48.28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151.6</v>
      </c>
      <c r="W6">
        <v>103.32</v>
      </c>
      <c r="X6">
        <v>0</v>
      </c>
      <c r="Y6">
        <v>48.28</v>
      </c>
      <c r="Z6">
        <v>0</v>
      </c>
      <c r="AA6">
        <v>0</v>
      </c>
    </row>
    <row r="7" spans="1:27">
      <c r="G7" t="s">
        <v>49</v>
      </c>
      <c r="H7" s="115">
        <v>12.55</v>
      </c>
      <c r="I7" s="88">
        <v>0</v>
      </c>
      <c r="J7" s="88">
        <v>0</v>
      </c>
      <c r="K7" s="88">
        <v>19.309999999999999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31.86</v>
      </c>
      <c r="W7">
        <v>12.55</v>
      </c>
      <c r="X7">
        <v>0</v>
      </c>
      <c r="Y7">
        <v>19.309999999999999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48.28</v>
      </c>
      <c r="L8" s="88">
        <v>0</v>
      </c>
      <c r="M8" s="116">
        <v>0</v>
      </c>
      <c r="N8" s="115">
        <v>0</v>
      </c>
      <c r="O8" s="88">
        <v>0</v>
      </c>
      <c r="P8" s="88">
        <v>-60</v>
      </c>
      <c r="Q8" s="88">
        <v>0</v>
      </c>
      <c r="R8" s="88">
        <v>0</v>
      </c>
      <c r="S8" s="116">
        <v>0</v>
      </c>
      <c r="U8" s="115">
        <v>-60</v>
      </c>
      <c r="V8" s="116">
        <v>48.28</v>
      </c>
      <c r="W8">
        <v>0</v>
      </c>
      <c r="X8">
        <v>0</v>
      </c>
      <c r="Y8">
        <v>48.28</v>
      </c>
      <c r="Z8">
        <v>0</v>
      </c>
      <c r="AA8">
        <v>-60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48.28</v>
      </c>
      <c r="L9" s="88">
        <v>0</v>
      </c>
      <c r="M9" s="116">
        <v>0</v>
      </c>
      <c r="N9" s="115">
        <v>0</v>
      </c>
      <c r="O9" s="88">
        <v>0</v>
      </c>
      <c r="P9" s="88">
        <v>-146</v>
      </c>
      <c r="Q9" s="88">
        <v>0</v>
      </c>
      <c r="R9" s="88">
        <v>0</v>
      </c>
      <c r="S9" s="116">
        <v>0</v>
      </c>
      <c r="U9" s="115">
        <v>-146</v>
      </c>
      <c r="V9" s="116">
        <v>48.28</v>
      </c>
      <c r="W9">
        <v>0</v>
      </c>
      <c r="X9">
        <v>0</v>
      </c>
      <c r="Y9">
        <v>48.28</v>
      </c>
      <c r="Z9">
        <v>0</v>
      </c>
      <c r="AA9">
        <v>-146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38.619999999999997</v>
      </c>
      <c r="L10" s="88">
        <v>0</v>
      </c>
      <c r="M10" s="116">
        <v>0</v>
      </c>
      <c r="N10" s="115">
        <v>0</v>
      </c>
      <c r="O10" s="88">
        <v>0</v>
      </c>
      <c r="P10" s="88">
        <v>-208</v>
      </c>
      <c r="Q10" s="88">
        <v>0</v>
      </c>
      <c r="R10" s="88">
        <v>0</v>
      </c>
      <c r="S10" s="116">
        <v>0</v>
      </c>
      <c r="U10" s="115">
        <v>-208</v>
      </c>
      <c r="V10" s="116">
        <v>38.619999999999997</v>
      </c>
      <c r="W10">
        <v>0</v>
      </c>
      <c r="X10">
        <v>0</v>
      </c>
      <c r="Y10">
        <v>38.619999999999997</v>
      </c>
      <c r="Z10">
        <v>0</v>
      </c>
      <c r="AA10">
        <v>-208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9.65</v>
      </c>
      <c r="L11" s="88">
        <v>0</v>
      </c>
      <c r="M11" s="116">
        <v>0.1</v>
      </c>
      <c r="N11" s="115">
        <v>0</v>
      </c>
      <c r="O11" s="88">
        <v>-30</v>
      </c>
      <c r="P11" s="88">
        <v>-255</v>
      </c>
      <c r="Q11" s="88">
        <v>0</v>
      </c>
      <c r="R11" s="88">
        <v>0</v>
      </c>
      <c r="S11" s="116">
        <v>0</v>
      </c>
      <c r="U11" s="115">
        <v>-285</v>
      </c>
      <c r="V11" s="116">
        <v>9.75</v>
      </c>
      <c r="W11">
        <v>0</v>
      </c>
      <c r="X11">
        <v>-30</v>
      </c>
      <c r="Y11">
        <v>9.65</v>
      </c>
      <c r="Z11">
        <v>0.1</v>
      </c>
      <c r="AA11">
        <v>-255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48.28</v>
      </c>
      <c r="L12" s="88">
        <v>0</v>
      </c>
      <c r="M12" s="116">
        <v>0</v>
      </c>
      <c r="N12" s="115">
        <v>0</v>
      </c>
      <c r="O12" s="88">
        <v>-65</v>
      </c>
      <c r="P12" s="88">
        <v>-303</v>
      </c>
      <c r="Q12" s="88">
        <v>0</v>
      </c>
      <c r="R12" s="88">
        <v>0</v>
      </c>
      <c r="S12" s="116">
        <v>0</v>
      </c>
      <c r="U12" s="115">
        <v>-368</v>
      </c>
      <c r="V12" s="116">
        <v>48.28</v>
      </c>
      <c r="W12">
        <v>0</v>
      </c>
      <c r="X12">
        <v>-65</v>
      </c>
      <c r="Y12">
        <v>48.28</v>
      </c>
      <c r="Z12">
        <v>0</v>
      </c>
      <c r="AA12">
        <v>-303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38.630000000000003</v>
      </c>
      <c r="L13" s="88">
        <v>0</v>
      </c>
      <c r="M13" s="116">
        <v>1.54</v>
      </c>
      <c r="N13" s="115">
        <v>0</v>
      </c>
      <c r="O13" s="88">
        <v>-85</v>
      </c>
      <c r="P13" s="88">
        <v>-326</v>
      </c>
      <c r="Q13" s="88">
        <v>0</v>
      </c>
      <c r="R13" s="88">
        <v>0</v>
      </c>
      <c r="S13" s="116">
        <v>0</v>
      </c>
      <c r="U13" s="115">
        <v>-411</v>
      </c>
      <c r="V13" s="116">
        <v>40.17</v>
      </c>
      <c r="W13">
        <v>0</v>
      </c>
      <c r="X13">
        <v>-85</v>
      </c>
      <c r="Y13">
        <v>38.630000000000003</v>
      </c>
      <c r="Z13">
        <v>1.54</v>
      </c>
      <c r="AA13">
        <v>-326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9.65</v>
      </c>
      <c r="L14" s="88">
        <v>0</v>
      </c>
      <c r="M14" s="116">
        <v>1.1599999999999999</v>
      </c>
      <c r="N14" s="115">
        <v>0</v>
      </c>
      <c r="O14" s="88">
        <v>-105</v>
      </c>
      <c r="P14" s="88">
        <v>-348</v>
      </c>
      <c r="Q14" s="88">
        <v>0</v>
      </c>
      <c r="R14" s="88">
        <v>0</v>
      </c>
      <c r="S14" s="116">
        <v>0</v>
      </c>
      <c r="U14" s="115">
        <v>-453</v>
      </c>
      <c r="V14" s="116">
        <v>10.81</v>
      </c>
      <c r="W14">
        <v>0</v>
      </c>
      <c r="X14">
        <v>-105</v>
      </c>
      <c r="Y14">
        <v>9.65</v>
      </c>
      <c r="Z14">
        <v>1.1599999999999999</v>
      </c>
      <c r="AA14">
        <v>-348</v>
      </c>
    </row>
    <row r="15" spans="1:27">
      <c r="G15" t="s">
        <v>57</v>
      </c>
      <c r="H15" s="115">
        <v>114.91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-42</v>
      </c>
      <c r="P15" s="88">
        <v>-282</v>
      </c>
      <c r="Q15" s="88">
        <v>0</v>
      </c>
      <c r="R15" s="88">
        <v>0</v>
      </c>
      <c r="S15" s="116">
        <v>0</v>
      </c>
      <c r="U15" s="115">
        <v>-324</v>
      </c>
      <c r="V15" s="116">
        <v>114.91</v>
      </c>
      <c r="W15">
        <v>114.91</v>
      </c>
      <c r="X15">
        <v>-42</v>
      </c>
      <c r="Y15">
        <v>0</v>
      </c>
      <c r="Z15">
        <v>0</v>
      </c>
      <c r="AA15">
        <v>-282</v>
      </c>
    </row>
    <row r="16" spans="1:27">
      <c r="G16" t="s">
        <v>58</v>
      </c>
      <c r="H16" s="115">
        <v>111.05</v>
      </c>
      <c r="I16" s="88">
        <v>0</v>
      </c>
      <c r="J16" s="88">
        <v>0</v>
      </c>
      <c r="K16" s="88">
        <v>0</v>
      </c>
      <c r="L16" s="88">
        <v>0</v>
      </c>
      <c r="M16" s="116">
        <v>1.54</v>
      </c>
      <c r="N16" s="115">
        <v>0</v>
      </c>
      <c r="O16" s="88">
        <v>-47</v>
      </c>
      <c r="P16" s="88">
        <v>-266.5</v>
      </c>
      <c r="Q16" s="88">
        <v>0</v>
      </c>
      <c r="R16" s="88">
        <v>0</v>
      </c>
      <c r="S16" s="116">
        <v>0</v>
      </c>
      <c r="U16" s="115">
        <v>-313.5</v>
      </c>
      <c r="V16" s="116">
        <v>112.59</v>
      </c>
      <c r="W16">
        <v>111.05</v>
      </c>
      <c r="X16">
        <v>-47</v>
      </c>
      <c r="Y16">
        <v>0</v>
      </c>
      <c r="Z16">
        <v>1.54</v>
      </c>
      <c r="AA16">
        <v>-266.5</v>
      </c>
    </row>
    <row r="17" spans="7:27">
      <c r="G17" t="s">
        <v>59</v>
      </c>
      <c r="H17" s="115">
        <v>99.46</v>
      </c>
      <c r="I17" s="88">
        <v>0</v>
      </c>
      <c r="J17" s="88">
        <v>0</v>
      </c>
      <c r="K17" s="88">
        <v>0</v>
      </c>
      <c r="L17" s="88">
        <v>0</v>
      </c>
      <c r="M17" s="116">
        <v>1.54</v>
      </c>
      <c r="N17" s="115">
        <v>0</v>
      </c>
      <c r="O17" s="88">
        <v>-62</v>
      </c>
      <c r="P17" s="88">
        <v>-257.39999999999998</v>
      </c>
      <c r="Q17" s="88">
        <v>0</v>
      </c>
      <c r="R17" s="88">
        <v>0</v>
      </c>
      <c r="S17" s="116">
        <v>0</v>
      </c>
      <c r="U17" s="115">
        <v>-319.39999999999998</v>
      </c>
      <c r="V17" s="116">
        <v>101</v>
      </c>
      <c r="W17">
        <v>99.46</v>
      </c>
      <c r="X17">
        <v>-62</v>
      </c>
      <c r="Y17">
        <v>0</v>
      </c>
      <c r="Z17">
        <v>1.54</v>
      </c>
      <c r="AA17">
        <v>-257.39999999999998</v>
      </c>
    </row>
    <row r="18" spans="7:27">
      <c r="G18" t="s">
        <v>60</v>
      </c>
      <c r="H18" s="115">
        <v>37.659999999999997</v>
      </c>
      <c r="I18" s="88">
        <v>0</v>
      </c>
      <c r="J18" s="88">
        <v>0</v>
      </c>
      <c r="K18" s="88">
        <v>0</v>
      </c>
      <c r="L18" s="88">
        <v>0</v>
      </c>
      <c r="M18" s="116">
        <v>4.4400000000000004</v>
      </c>
      <c r="N18" s="115">
        <v>0</v>
      </c>
      <c r="O18" s="88">
        <v>-62</v>
      </c>
      <c r="P18" s="88">
        <v>-175</v>
      </c>
      <c r="Q18" s="88">
        <v>0</v>
      </c>
      <c r="R18" s="88">
        <v>0</v>
      </c>
      <c r="S18" s="116">
        <v>0</v>
      </c>
      <c r="U18" s="115">
        <v>-237</v>
      </c>
      <c r="V18" s="116">
        <v>42.1</v>
      </c>
      <c r="W18">
        <v>37.659999999999997</v>
      </c>
      <c r="X18">
        <v>-62</v>
      </c>
      <c r="Y18">
        <v>0</v>
      </c>
      <c r="Z18">
        <v>4.4400000000000004</v>
      </c>
      <c r="AA18">
        <v>-175</v>
      </c>
    </row>
    <row r="19" spans="7:27">
      <c r="G19" t="s">
        <v>61</v>
      </c>
      <c r="H19" s="115">
        <v>84.97</v>
      </c>
      <c r="I19" s="88">
        <v>0</v>
      </c>
      <c r="J19" s="88">
        <v>0</v>
      </c>
      <c r="K19" s="88">
        <v>0</v>
      </c>
      <c r="L19" s="88">
        <v>0</v>
      </c>
      <c r="M19" s="116">
        <v>1.45</v>
      </c>
      <c r="N19" s="115">
        <v>0</v>
      </c>
      <c r="O19" s="88">
        <v>-62</v>
      </c>
      <c r="P19" s="88">
        <v>-265.5</v>
      </c>
      <c r="Q19" s="88">
        <v>0</v>
      </c>
      <c r="R19" s="88">
        <v>0</v>
      </c>
      <c r="S19" s="116">
        <v>0</v>
      </c>
      <c r="U19" s="115">
        <v>-327.5</v>
      </c>
      <c r="V19" s="116">
        <v>86.42</v>
      </c>
      <c r="W19">
        <v>84.97</v>
      </c>
      <c r="X19">
        <v>-62</v>
      </c>
      <c r="Y19">
        <v>0</v>
      </c>
      <c r="Z19">
        <v>1.45</v>
      </c>
      <c r="AA19">
        <v>-265.5</v>
      </c>
    </row>
    <row r="20" spans="7:27">
      <c r="G20" t="s">
        <v>62</v>
      </c>
      <c r="H20" s="115">
        <v>39.590000000000003</v>
      </c>
      <c r="I20" s="88">
        <v>0</v>
      </c>
      <c r="J20" s="88">
        <v>0</v>
      </c>
      <c r="K20" s="88">
        <v>0</v>
      </c>
      <c r="L20" s="88">
        <v>0</v>
      </c>
      <c r="M20" s="116">
        <v>1.74</v>
      </c>
      <c r="N20" s="115">
        <v>0</v>
      </c>
      <c r="O20" s="88">
        <v>-62</v>
      </c>
      <c r="P20" s="88">
        <v>-395</v>
      </c>
      <c r="Q20" s="88">
        <v>0</v>
      </c>
      <c r="R20" s="88">
        <v>0</v>
      </c>
      <c r="S20" s="116">
        <v>0</v>
      </c>
      <c r="U20" s="115">
        <v>-457</v>
      </c>
      <c r="V20" s="116">
        <v>41.33</v>
      </c>
      <c r="W20">
        <v>39.590000000000003</v>
      </c>
      <c r="X20">
        <v>-62</v>
      </c>
      <c r="Y20">
        <v>0</v>
      </c>
      <c r="Z20">
        <v>1.74</v>
      </c>
      <c r="AA20">
        <v>-395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1.45</v>
      </c>
      <c r="N21" s="115">
        <v>0</v>
      </c>
      <c r="O21" s="88">
        <v>-87</v>
      </c>
      <c r="P21" s="88">
        <v>-179</v>
      </c>
      <c r="Q21" s="88">
        <v>0</v>
      </c>
      <c r="R21" s="88">
        <v>0</v>
      </c>
      <c r="S21" s="116">
        <v>0</v>
      </c>
      <c r="U21" s="115">
        <v>-266</v>
      </c>
      <c r="V21" s="116">
        <v>1.45</v>
      </c>
      <c r="W21">
        <v>0</v>
      </c>
      <c r="X21">
        <v>-87</v>
      </c>
      <c r="Y21">
        <v>0</v>
      </c>
      <c r="Z21">
        <v>1.45</v>
      </c>
      <c r="AA21">
        <v>-179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-112</v>
      </c>
      <c r="P22" s="88">
        <v>-214</v>
      </c>
      <c r="Q22" s="88">
        <v>0</v>
      </c>
      <c r="R22" s="88">
        <v>0</v>
      </c>
      <c r="S22" s="116">
        <v>0</v>
      </c>
      <c r="U22" s="115">
        <v>-326</v>
      </c>
      <c r="V22" s="116">
        <v>0</v>
      </c>
      <c r="W22">
        <v>0</v>
      </c>
      <c r="X22">
        <v>-112</v>
      </c>
      <c r="Y22">
        <v>0</v>
      </c>
      <c r="Z22">
        <v>0</v>
      </c>
      <c r="AA22">
        <v>-214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6.08</v>
      </c>
      <c r="N23" s="115">
        <v>0</v>
      </c>
      <c r="O23" s="88">
        <v>-132</v>
      </c>
      <c r="P23" s="88">
        <v>-472</v>
      </c>
      <c r="Q23" s="88">
        <v>0</v>
      </c>
      <c r="R23" s="88">
        <v>0</v>
      </c>
      <c r="S23" s="116">
        <v>0</v>
      </c>
      <c r="U23" s="115">
        <v>-604</v>
      </c>
      <c r="V23" s="116">
        <v>6.08</v>
      </c>
      <c r="W23">
        <v>0</v>
      </c>
      <c r="X23">
        <v>-132</v>
      </c>
      <c r="Y23">
        <v>0</v>
      </c>
      <c r="Z23">
        <v>6.08</v>
      </c>
      <c r="AA23">
        <v>-472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5.89</v>
      </c>
      <c r="N24" s="115">
        <v>0</v>
      </c>
      <c r="O24" s="88">
        <v>-152</v>
      </c>
      <c r="P24" s="88">
        <v>-501</v>
      </c>
      <c r="Q24" s="88">
        <v>0</v>
      </c>
      <c r="R24" s="88">
        <v>0</v>
      </c>
      <c r="S24" s="116">
        <v>0</v>
      </c>
      <c r="U24" s="115">
        <v>-653</v>
      </c>
      <c r="V24" s="116">
        <v>5.89</v>
      </c>
      <c r="W24">
        <v>0</v>
      </c>
      <c r="X24">
        <v>-152</v>
      </c>
      <c r="Y24">
        <v>0</v>
      </c>
      <c r="Z24">
        <v>5.89</v>
      </c>
      <c r="AA24">
        <v>-501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9.66</v>
      </c>
      <c r="N25" s="115">
        <v>0</v>
      </c>
      <c r="O25" s="88">
        <v>-190</v>
      </c>
      <c r="P25" s="88">
        <v>-526</v>
      </c>
      <c r="Q25" s="88">
        <v>0</v>
      </c>
      <c r="R25" s="88">
        <v>0</v>
      </c>
      <c r="S25" s="116">
        <v>0</v>
      </c>
      <c r="U25" s="115">
        <v>-716</v>
      </c>
      <c r="V25" s="116">
        <v>9.66</v>
      </c>
      <c r="W25">
        <v>0</v>
      </c>
      <c r="X25">
        <v>-190</v>
      </c>
      <c r="Y25">
        <v>0</v>
      </c>
      <c r="Z25">
        <v>9.66</v>
      </c>
      <c r="AA25">
        <v>-526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1.64</v>
      </c>
      <c r="N26" s="115">
        <v>0</v>
      </c>
      <c r="O26" s="88">
        <v>-200</v>
      </c>
      <c r="P26" s="88">
        <v>-563</v>
      </c>
      <c r="Q26" s="88">
        <v>0</v>
      </c>
      <c r="R26" s="88">
        <v>0</v>
      </c>
      <c r="S26" s="116">
        <v>0</v>
      </c>
      <c r="U26" s="115">
        <v>-763</v>
      </c>
      <c r="V26" s="116">
        <v>1.64</v>
      </c>
      <c r="W26">
        <v>0</v>
      </c>
      <c r="X26">
        <v>-200</v>
      </c>
      <c r="Y26">
        <v>0</v>
      </c>
      <c r="Z26">
        <v>1.64</v>
      </c>
      <c r="AA26">
        <v>-563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2.0299999999999998</v>
      </c>
      <c r="N27" s="115">
        <v>0</v>
      </c>
      <c r="O27" s="88">
        <v>-95</v>
      </c>
      <c r="P27" s="88">
        <v>-524</v>
      </c>
      <c r="Q27" s="88">
        <v>0</v>
      </c>
      <c r="R27" s="88">
        <v>0</v>
      </c>
      <c r="S27" s="116">
        <v>0</v>
      </c>
      <c r="U27" s="115">
        <v>-619</v>
      </c>
      <c r="V27" s="116">
        <v>2.0299999999999998</v>
      </c>
      <c r="W27">
        <v>0</v>
      </c>
      <c r="X27">
        <v>-95</v>
      </c>
      <c r="Y27">
        <v>0</v>
      </c>
      <c r="Z27">
        <v>2.0299999999999998</v>
      </c>
      <c r="AA27">
        <v>-524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5.0199999999999996</v>
      </c>
      <c r="N28" s="115">
        <v>0</v>
      </c>
      <c r="O28" s="88">
        <v>-105</v>
      </c>
      <c r="P28" s="88">
        <v>-557</v>
      </c>
      <c r="Q28" s="88">
        <v>0</v>
      </c>
      <c r="R28" s="88">
        <v>0</v>
      </c>
      <c r="S28" s="116">
        <v>0</v>
      </c>
      <c r="U28" s="115">
        <v>-662</v>
      </c>
      <c r="V28" s="116">
        <v>5.0199999999999996</v>
      </c>
      <c r="W28">
        <v>0</v>
      </c>
      <c r="X28">
        <v>-105</v>
      </c>
      <c r="Y28">
        <v>0</v>
      </c>
      <c r="Z28">
        <v>5.0199999999999996</v>
      </c>
      <c r="AA28">
        <v>-557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1.74</v>
      </c>
      <c r="N29" s="115">
        <v>0</v>
      </c>
      <c r="O29" s="88">
        <v>-130</v>
      </c>
      <c r="P29" s="88">
        <v>-585</v>
      </c>
      <c r="Q29" s="88">
        <v>0</v>
      </c>
      <c r="R29" s="88">
        <v>0</v>
      </c>
      <c r="S29" s="116">
        <v>0</v>
      </c>
      <c r="U29" s="115">
        <v>-715</v>
      </c>
      <c r="V29" s="116">
        <v>1.74</v>
      </c>
      <c r="W29">
        <v>0</v>
      </c>
      <c r="X29">
        <v>-130</v>
      </c>
      <c r="Y29">
        <v>0</v>
      </c>
      <c r="Z29">
        <v>1.74</v>
      </c>
      <c r="AA29">
        <v>-585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2.8</v>
      </c>
      <c r="N30" s="115">
        <v>0</v>
      </c>
      <c r="O30" s="88">
        <v>-175</v>
      </c>
      <c r="P30" s="88">
        <v>-634</v>
      </c>
      <c r="Q30" s="88">
        <v>0</v>
      </c>
      <c r="R30" s="88">
        <v>0</v>
      </c>
      <c r="S30" s="116">
        <v>0</v>
      </c>
      <c r="U30" s="115">
        <v>-809</v>
      </c>
      <c r="V30" s="116">
        <v>2.8</v>
      </c>
      <c r="W30">
        <v>0</v>
      </c>
      <c r="X30">
        <v>-175</v>
      </c>
      <c r="Y30">
        <v>0</v>
      </c>
      <c r="Z30">
        <v>2.8</v>
      </c>
      <c r="AA30">
        <v>-634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5.5</v>
      </c>
      <c r="N31" s="115">
        <v>0</v>
      </c>
      <c r="O31" s="88">
        <v>-205</v>
      </c>
      <c r="P31" s="88">
        <v>-660</v>
      </c>
      <c r="Q31" s="88">
        <v>0</v>
      </c>
      <c r="R31" s="88">
        <v>0</v>
      </c>
      <c r="S31" s="116">
        <v>0</v>
      </c>
      <c r="U31" s="115">
        <v>-865</v>
      </c>
      <c r="V31" s="116">
        <v>5.5</v>
      </c>
      <c r="W31">
        <v>0</v>
      </c>
      <c r="X31">
        <v>-205</v>
      </c>
      <c r="Y31">
        <v>0</v>
      </c>
      <c r="Z31">
        <v>5.5</v>
      </c>
      <c r="AA31">
        <v>-660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9.66</v>
      </c>
      <c r="N32" s="115">
        <v>0</v>
      </c>
      <c r="O32" s="88">
        <v>-230</v>
      </c>
      <c r="P32" s="88">
        <v>-691</v>
      </c>
      <c r="Q32" s="88">
        <v>0</v>
      </c>
      <c r="R32" s="88">
        <v>0</v>
      </c>
      <c r="S32" s="116">
        <v>0</v>
      </c>
      <c r="U32" s="115">
        <v>-921</v>
      </c>
      <c r="V32" s="116">
        <v>9.66</v>
      </c>
      <c r="W32">
        <v>0</v>
      </c>
      <c r="X32">
        <v>-230</v>
      </c>
      <c r="Y32">
        <v>0</v>
      </c>
      <c r="Z32">
        <v>9.66</v>
      </c>
      <c r="AA32">
        <v>-691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2.0299999999999998</v>
      </c>
      <c r="N33" s="115">
        <v>0</v>
      </c>
      <c r="O33" s="88">
        <v>-240</v>
      </c>
      <c r="P33" s="88">
        <v>-701</v>
      </c>
      <c r="Q33" s="88">
        <v>0</v>
      </c>
      <c r="R33" s="88">
        <v>0</v>
      </c>
      <c r="S33" s="116">
        <v>0</v>
      </c>
      <c r="U33" s="115">
        <v>-941</v>
      </c>
      <c r="V33" s="116">
        <v>2.0299999999999998</v>
      </c>
      <c r="W33">
        <v>0</v>
      </c>
      <c r="X33">
        <v>-240</v>
      </c>
      <c r="Y33">
        <v>0</v>
      </c>
      <c r="Z33">
        <v>2.0299999999999998</v>
      </c>
      <c r="AA33">
        <v>-701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2.61</v>
      </c>
      <c r="N34" s="115">
        <v>0</v>
      </c>
      <c r="O34" s="88">
        <v>-232</v>
      </c>
      <c r="P34" s="88">
        <v>-719</v>
      </c>
      <c r="Q34" s="88">
        <v>0</v>
      </c>
      <c r="R34" s="88">
        <v>0</v>
      </c>
      <c r="S34" s="116">
        <v>0</v>
      </c>
      <c r="U34" s="115">
        <v>-951</v>
      </c>
      <c r="V34" s="116">
        <v>2.61</v>
      </c>
      <c r="W34">
        <v>0</v>
      </c>
      <c r="X34">
        <v>-232</v>
      </c>
      <c r="Y34">
        <v>0</v>
      </c>
      <c r="Z34">
        <v>2.61</v>
      </c>
      <c r="AA34">
        <v>-719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5.99</v>
      </c>
      <c r="N35" s="115">
        <v>0</v>
      </c>
      <c r="O35" s="88">
        <v>-242</v>
      </c>
      <c r="P35" s="88">
        <v>-644.1</v>
      </c>
      <c r="Q35" s="88">
        <v>0</v>
      </c>
      <c r="R35" s="88">
        <v>0</v>
      </c>
      <c r="S35" s="116">
        <v>0</v>
      </c>
      <c r="U35" s="115">
        <v>-886.1</v>
      </c>
      <c r="V35" s="116">
        <v>5.99</v>
      </c>
      <c r="W35">
        <v>0</v>
      </c>
      <c r="X35">
        <v>-242</v>
      </c>
      <c r="Y35">
        <v>0</v>
      </c>
      <c r="Z35">
        <v>5.99</v>
      </c>
      <c r="AA35">
        <v>-644.1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-242</v>
      </c>
      <c r="P36" s="88">
        <v>-515.1</v>
      </c>
      <c r="Q36" s="88">
        <v>0</v>
      </c>
      <c r="R36" s="88">
        <v>0</v>
      </c>
      <c r="S36" s="116">
        <v>0</v>
      </c>
      <c r="U36" s="115">
        <v>-757.1</v>
      </c>
      <c r="V36" s="116">
        <v>0</v>
      </c>
      <c r="W36">
        <v>0</v>
      </c>
      <c r="X36">
        <v>-242</v>
      </c>
      <c r="Y36">
        <v>0</v>
      </c>
      <c r="Z36">
        <v>0</v>
      </c>
      <c r="AA36">
        <v>-515.1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5.0199999999999996</v>
      </c>
      <c r="N37" s="115">
        <v>0</v>
      </c>
      <c r="O37" s="88">
        <v>-257</v>
      </c>
      <c r="P37" s="88">
        <v>-515</v>
      </c>
      <c r="Q37" s="88">
        <v>0</v>
      </c>
      <c r="R37" s="88">
        <v>0</v>
      </c>
      <c r="S37" s="116">
        <v>0</v>
      </c>
      <c r="U37" s="115">
        <v>-772</v>
      </c>
      <c r="V37" s="116">
        <v>5.0199999999999996</v>
      </c>
      <c r="W37">
        <v>0</v>
      </c>
      <c r="X37">
        <v>-257</v>
      </c>
      <c r="Y37">
        <v>0</v>
      </c>
      <c r="Z37">
        <v>5.0199999999999996</v>
      </c>
      <c r="AA37">
        <v>-515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6.18</v>
      </c>
      <c r="N38" s="115">
        <v>0</v>
      </c>
      <c r="O38" s="88">
        <v>-267</v>
      </c>
      <c r="P38" s="88">
        <v>-497</v>
      </c>
      <c r="Q38" s="88">
        <v>0</v>
      </c>
      <c r="R38" s="88">
        <v>0</v>
      </c>
      <c r="S38" s="116">
        <v>0</v>
      </c>
      <c r="U38" s="115">
        <v>-764</v>
      </c>
      <c r="V38" s="116">
        <v>6.18</v>
      </c>
      <c r="W38">
        <v>0</v>
      </c>
      <c r="X38">
        <v>-267</v>
      </c>
      <c r="Y38">
        <v>0</v>
      </c>
      <c r="Z38">
        <v>6.18</v>
      </c>
      <c r="AA38">
        <v>-497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9.66</v>
      </c>
      <c r="N39" s="115">
        <v>0</v>
      </c>
      <c r="O39" s="88">
        <v>-262</v>
      </c>
      <c r="P39" s="88">
        <v>-472</v>
      </c>
      <c r="Q39" s="88">
        <v>0</v>
      </c>
      <c r="R39" s="88">
        <v>0</v>
      </c>
      <c r="S39" s="116">
        <v>0</v>
      </c>
      <c r="U39" s="115">
        <v>-734</v>
      </c>
      <c r="V39" s="116">
        <v>9.66</v>
      </c>
      <c r="W39">
        <v>0</v>
      </c>
      <c r="X39">
        <v>-262</v>
      </c>
      <c r="Y39">
        <v>0</v>
      </c>
      <c r="Z39">
        <v>9.66</v>
      </c>
      <c r="AA39">
        <v>-472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4.4400000000000004</v>
      </c>
      <c r="N40" s="115">
        <v>0</v>
      </c>
      <c r="O40" s="88">
        <v>-247</v>
      </c>
      <c r="P40" s="88">
        <v>-421</v>
      </c>
      <c r="Q40" s="88">
        <v>0</v>
      </c>
      <c r="R40" s="88">
        <v>0</v>
      </c>
      <c r="S40" s="116">
        <v>0</v>
      </c>
      <c r="U40" s="115">
        <v>-668</v>
      </c>
      <c r="V40" s="116">
        <v>4.4400000000000004</v>
      </c>
      <c r="W40">
        <v>0</v>
      </c>
      <c r="X40">
        <v>-247</v>
      </c>
      <c r="Y40">
        <v>0</v>
      </c>
      <c r="Z40">
        <v>4.4400000000000004</v>
      </c>
      <c r="AA40">
        <v>-421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4.7300000000000004</v>
      </c>
      <c r="N41" s="115">
        <v>0</v>
      </c>
      <c r="O41" s="88">
        <v>-227</v>
      </c>
      <c r="P41" s="88">
        <v>-390</v>
      </c>
      <c r="Q41" s="88">
        <v>0</v>
      </c>
      <c r="R41" s="88">
        <v>0</v>
      </c>
      <c r="S41" s="116">
        <v>0</v>
      </c>
      <c r="U41" s="115">
        <v>-617</v>
      </c>
      <c r="V41" s="116">
        <v>4.7300000000000004</v>
      </c>
      <c r="W41">
        <v>0</v>
      </c>
      <c r="X41">
        <v>-227</v>
      </c>
      <c r="Y41">
        <v>0</v>
      </c>
      <c r="Z41">
        <v>4.7300000000000004</v>
      </c>
      <c r="AA41">
        <v>-390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4.54</v>
      </c>
      <c r="N42" s="115">
        <v>0</v>
      </c>
      <c r="O42" s="88">
        <v>-180</v>
      </c>
      <c r="P42" s="88">
        <v>-327</v>
      </c>
      <c r="Q42" s="88">
        <v>0</v>
      </c>
      <c r="R42" s="88">
        <v>0</v>
      </c>
      <c r="S42" s="116">
        <v>0</v>
      </c>
      <c r="U42" s="115">
        <v>-507</v>
      </c>
      <c r="V42" s="116">
        <v>4.54</v>
      </c>
      <c r="W42">
        <v>0</v>
      </c>
      <c r="X42">
        <v>-180</v>
      </c>
      <c r="Y42">
        <v>0</v>
      </c>
      <c r="Z42">
        <v>4.54</v>
      </c>
      <c r="AA42">
        <v>-327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0.57999999999999996</v>
      </c>
      <c r="N43" s="115">
        <v>0</v>
      </c>
      <c r="O43" s="88">
        <v>-150</v>
      </c>
      <c r="P43" s="88">
        <v>-279</v>
      </c>
      <c r="Q43" s="88">
        <v>0</v>
      </c>
      <c r="R43" s="88">
        <v>0</v>
      </c>
      <c r="S43" s="116">
        <v>0</v>
      </c>
      <c r="U43" s="115">
        <v>-429</v>
      </c>
      <c r="V43" s="116">
        <v>0.57999999999999996</v>
      </c>
      <c r="W43">
        <v>0</v>
      </c>
      <c r="X43">
        <v>-150</v>
      </c>
      <c r="Y43">
        <v>0</v>
      </c>
      <c r="Z43">
        <v>0.57999999999999996</v>
      </c>
      <c r="AA43">
        <v>-279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4.1500000000000004</v>
      </c>
      <c r="N44" s="115">
        <v>0</v>
      </c>
      <c r="O44" s="88">
        <v>-138.11000000000001</v>
      </c>
      <c r="P44" s="88">
        <v>-238</v>
      </c>
      <c r="Q44" s="88">
        <v>0</v>
      </c>
      <c r="R44" s="88">
        <v>0</v>
      </c>
      <c r="S44" s="116">
        <v>0</v>
      </c>
      <c r="U44" s="115">
        <v>-376.11</v>
      </c>
      <c r="V44" s="116">
        <v>4.1500000000000004</v>
      </c>
      <c r="W44">
        <v>0</v>
      </c>
      <c r="X44">
        <v>-138.11000000000001</v>
      </c>
      <c r="Y44">
        <v>0</v>
      </c>
      <c r="Z44">
        <v>4.1500000000000004</v>
      </c>
      <c r="AA44">
        <v>-238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2.41</v>
      </c>
      <c r="N45" s="115">
        <v>0</v>
      </c>
      <c r="O45" s="88">
        <v>-63.45</v>
      </c>
      <c r="P45" s="88">
        <v>-46</v>
      </c>
      <c r="Q45" s="88">
        <v>0</v>
      </c>
      <c r="R45" s="88">
        <v>0</v>
      </c>
      <c r="S45" s="116">
        <v>0</v>
      </c>
      <c r="U45" s="115">
        <v>-109.45</v>
      </c>
      <c r="V45" s="116">
        <v>2.41</v>
      </c>
      <c r="W45">
        <v>0</v>
      </c>
      <c r="X45">
        <v>-63.45</v>
      </c>
      <c r="Y45">
        <v>0</v>
      </c>
      <c r="Z45">
        <v>2.41</v>
      </c>
      <c r="AA45">
        <v>-46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5.79</v>
      </c>
      <c r="N46" s="115">
        <v>0</v>
      </c>
      <c r="O46" s="88">
        <v>-30</v>
      </c>
      <c r="P46" s="88">
        <v>-19</v>
      </c>
      <c r="Q46" s="88">
        <v>0</v>
      </c>
      <c r="R46" s="88">
        <v>0</v>
      </c>
      <c r="S46" s="116">
        <v>0</v>
      </c>
      <c r="U46" s="115">
        <v>-49</v>
      </c>
      <c r="V46" s="116">
        <v>5.79</v>
      </c>
      <c r="W46">
        <v>0</v>
      </c>
      <c r="X46">
        <v>-30</v>
      </c>
      <c r="Y46">
        <v>0</v>
      </c>
      <c r="Z46">
        <v>5.79</v>
      </c>
      <c r="AA46">
        <v>-19</v>
      </c>
    </row>
    <row r="47" spans="7:27">
      <c r="G47" t="s">
        <v>89</v>
      </c>
      <c r="H47" s="115">
        <v>6.76</v>
      </c>
      <c r="I47" s="88">
        <v>0</v>
      </c>
      <c r="J47" s="88">
        <v>0</v>
      </c>
      <c r="K47" s="88">
        <v>0</v>
      </c>
      <c r="L47" s="88">
        <v>0</v>
      </c>
      <c r="M47" s="116">
        <v>2.41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9.17</v>
      </c>
      <c r="W47">
        <v>6.76</v>
      </c>
      <c r="X47">
        <v>0</v>
      </c>
      <c r="Y47">
        <v>0</v>
      </c>
      <c r="Z47">
        <v>2.41</v>
      </c>
      <c r="AA47">
        <v>0</v>
      </c>
    </row>
    <row r="48" spans="7:27">
      <c r="G48" t="s">
        <v>90</v>
      </c>
      <c r="H48" s="115">
        <v>52.14</v>
      </c>
      <c r="I48" s="88">
        <v>0</v>
      </c>
      <c r="J48" s="88">
        <v>0</v>
      </c>
      <c r="K48" s="88">
        <v>0</v>
      </c>
      <c r="L48" s="88">
        <v>0</v>
      </c>
      <c r="M48" s="116">
        <v>0.97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53.11</v>
      </c>
      <c r="W48">
        <v>52.14</v>
      </c>
      <c r="X48">
        <v>0</v>
      </c>
      <c r="Y48">
        <v>0</v>
      </c>
      <c r="Z48">
        <v>0.97</v>
      </c>
      <c r="AA48">
        <v>0</v>
      </c>
    </row>
    <row r="49" spans="7:27">
      <c r="G49" t="s">
        <v>91</v>
      </c>
      <c r="H49" s="115">
        <v>95.6</v>
      </c>
      <c r="I49" s="88">
        <v>0</v>
      </c>
      <c r="J49" s="88">
        <v>0</v>
      </c>
      <c r="K49" s="88">
        <v>0</v>
      </c>
      <c r="L49" s="88">
        <v>0</v>
      </c>
      <c r="M49" s="116">
        <v>1.35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96.95</v>
      </c>
      <c r="W49">
        <v>95.6</v>
      </c>
      <c r="X49">
        <v>0</v>
      </c>
      <c r="Y49">
        <v>0</v>
      </c>
      <c r="Z49">
        <v>1.35</v>
      </c>
      <c r="AA49">
        <v>0</v>
      </c>
    </row>
    <row r="50" spans="7:27">
      <c r="G50" t="s">
        <v>92</v>
      </c>
      <c r="H50" s="115">
        <v>118.77</v>
      </c>
      <c r="I50" s="88">
        <v>0</v>
      </c>
      <c r="J50" s="88">
        <v>0</v>
      </c>
      <c r="K50" s="88">
        <v>0</v>
      </c>
      <c r="L50" s="88">
        <v>0</v>
      </c>
      <c r="M50" s="116">
        <v>0.57999999999999996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119.35</v>
      </c>
      <c r="W50">
        <v>118.77</v>
      </c>
      <c r="X50">
        <v>0</v>
      </c>
      <c r="Y50">
        <v>0</v>
      </c>
      <c r="Z50">
        <v>0.57999999999999996</v>
      </c>
      <c r="AA50">
        <v>0</v>
      </c>
    </row>
    <row r="51" spans="7:27">
      <c r="G51" t="s">
        <v>93</v>
      </c>
      <c r="H51" s="115">
        <v>34.18</v>
      </c>
      <c r="I51" s="88">
        <v>0</v>
      </c>
      <c r="J51" s="88">
        <v>0</v>
      </c>
      <c r="K51" s="88">
        <v>0</v>
      </c>
      <c r="L51" s="88">
        <v>0</v>
      </c>
      <c r="M51" s="116">
        <v>5.41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39.590000000000003</v>
      </c>
      <c r="W51">
        <v>34.18</v>
      </c>
      <c r="X51">
        <v>0</v>
      </c>
      <c r="Y51">
        <v>0</v>
      </c>
      <c r="Z51">
        <v>5.41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3.28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3.28</v>
      </c>
      <c r="W52">
        <v>0</v>
      </c>
      <c r="X52">
        <v>0</v>
      </c>
      <c r="Y52">
        <v>0</v>
      </c>
      <c r="Z52">
        <v>3.28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6.95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6.95</v>
      </c>
      <c r="W53">
        <v>0</v>
      </c>
      <c r="X53">
        <v>0</v>
      </c>
      <c r="Y53">
        <v>0</v>
      </c>
      <c r="Z53">
        <v>6.95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4.54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4.54</v>
      </c>
      <c r="W54">
        <v>0</v>
      </c>
      <c r="X54">
        <v>0</v>
      </c>
      <c r="Y54">
        <v>0</v>
      </c>
      <c r="Z54">
        <v>4.54</v>
      </c>
      <c r="AA54">
        <v>0</v>
      </c>
    </row>
    <row r="55" spans="7:27">
      <c r="G55" t="s">
        <v>97</v>
      </c>
      <c r="H55" s="115">
        <v>43.45</v>
      </c>
      <c r="I55" s="88">
        <v>0</v>
      </c>
      <c r="J55" s="88">
        <v>0</v>
      </c>
      <c r="K55" s="88">
        <v>0</v>
      </c>
      <c r="L55" s="88">
        <v>0</v>
      </c>
      <c r="M55" s="116">
        <v>3.77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47.22</v>
      </c>
      <c r="W55">
        <v>43.45</v>
      </c>
      <c r="X55">
        <v>0</v>
      </c>
      <c r="Y55">
        <v>0</v>
      </c>
      <c r="Z55">
        <v>3.77</v>
      </c>
      <c r="AA55">
        <v>0</v>
      </c>
    </row>
    <row r="56" spans="7:27">
      <c r="G56" t="s">
        <v>98</v>
      </c>
      <c r="H56" s="115">
        <v>49.25</v>
      </c>
      <c r="I56" s="88">
        <v>0</v>
      </c>
      <c r="J56" s="88">
        <v>0</v>
      </c>
      <c r="K56" s="88">
        <v>0</v>
      </c>
      <c r="L56" s="88">
        <v>0</v>
      </c>
      <c r="M56" s="116">
        <v>4.4400000000000004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53.69</v>
      </c>
      <c r="W56">
        <v>49.25</v>
      </c>
      <c r="X56">
        <v>0</v>
      </c>
      <c r="Y56">
        <v>0</v>
      </c>
      <c r="Z56">
        <v>4.4400000000000004</v>
      </c>
      <c r="AA56">
        <v>0</v>
      </c>
    </row>
    <row r="57" spans="7:27">
      <c r="G57" t="s">
        <v>99</v>
      </c>
      <c r="H57" s="115">
        <v>74.349999999999994</v>
      </c>
      <c r="I57" s="88">
        <v>0</v>
      </c>
      <c r="J57" s="88">
        <v>0</v>
      </c>
      <c r="K57" s="88">
        <v>0</v>
      </c>
      <c r="L57" s="88">
        <v>0</v>
      </c>
      <c r="M57" s="116">
        <v>0.1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74.45</v>
      </c>
      <c r="W57">
        <v>74.349999999999994</v>
      </c>
      <c r="X57">
        <v>0</v>
      </c>
      <c r="Y57">
        <v>0</v>
      </c>
      <c r="Z57">
        <v>0.1</v>
      </c>
      <c r="AA57">
        <v>0</v>
      </c>
    </row>
    <row r="58" spans="7:27">
      <c r="G58" t="s">
        <v>100</v>
      </c>
      <c r="H58" s="115">
        <v>127.46</v>
      </c>
      <c r="I58" s="88">
        <v>0</v>
      </c>
      <c r="J58" s="88">
        <v>0</v>
      </c>
      <c r="K58" s="88">
        <v>0</v>
      </c>
      <c r="L58" s="88">
        <v>0</v>
      </c>
      <c r="M58" s="116">
        <v>0.57999999999999996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128.04</v>
      </c>
      <c r="W58">
        <v>127.46</v>
      </c>
      <c r="X58">
        <v>0</v>
      </c>
      <c r="Y58">
        <v>0</v>
      </c>
      <c r="Z58">
        <v>0.57999999999999996</v>
      </c>
      <c r="AA58">
        <v>0</v>
      </c>
    </row>
    <row r="59" spans="7:27">
      <c r="G59" t="s">
        <v>101</v>
      </c>
      <c r="H59" s="115">
        <v>161.26</v>
      </c>
      <c r="I59" s="88">
        <v>0</v>
      </c>
      <c r="J59" s="88">
        <v>0</v>
      </c>
      <c r="K59" s="88">
        <v>0</v>
      </c>
      <c r="L59" s="88">
        <v>0</v>
      </c>
      <c r="M59" s="116">
        <v>1.93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163.19</v>
      </c>
      <c r="W59">
        <v>161.26</v>
      </c>
      <c r="X59">
        <v>0</v>
      </c>
      <c r="Y59">
        <v>0</v>
      </c>
      <c r="Z59">
        <v>1.93</v>
      </c>
      <c r="AA59">
        <v>0</v>
      </c>
    </row>
    <row r="60" spans="7:27">
      <c r="G60" t="s">
        <v>102</v>
      </c>
      <c r="H60" s="115">
        <v>194.09</v>
      </c>
      <c r="I60" s="88">
        <v>0</v>
      </c>
      <c r="J60" s="88">
        <v>0</v>
      </c>
      <c r="K60" s="88">
        <v>0</v>
      </c>
      <c r="L60" s="88">
        <v>0</v>
      </c>
      <c r="M60" s="116">
        <v>8.4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202.49</v>
      </c>
      <c r="W60">
        <v>194.09</v>
      </c>
      <c r="X60">
        <v>0</v>
      </c>
      <c r="Y60">
        <v>0</v>
      </c>
      <c r="Z60">
        <v>8.4</v>
      </c>
      <c r="AA60">
        <v>0</v>
      </c>
    </row>
    <row r="61" spans="7:27">
      <c r="G61" t="s">
        <v>103</v>
      </c>
      <c r="H61" s="115">
        <v>222.09</v>
      </c>
      <c r="I61" s="88">
        <v>0</v>
      </c>
      <c r="J61" s="88">
        <v>0</v>
      </c>
      <c r="K61" s="88">
        <v>0</v>
      </c>
      <c r="L61" s="88">
        <v>0</v>
      </c>
      <c r="M61" s="116">
        <v>5.21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227.3</v>
      </c>
      <c r="W61">
        <v>222.09</v>
      </c>
      <c r="X61">
        <v>0</v>
      </c>
      <c r="Y61">
        <v>0</v>
      </c>
      <c r="Z61">
        <v>5.21</v>
      </c>
      <c r="AA61">
        <v>0</v>
      </c>
    </row>
    <row r="62" spans="7:27">
      <c r="G62" t="s">
        <v>104</v>
      </c>
      <c r="H62" s="115">
        <v>269.41000000000003</v>
      </c>
      <c r="I62" s="88">
        <v>0</v>
      </c>
      <c r="J62" s="88">
        <v>0</v>
      </c>
      <c r="K62" s="88">
        <v>0</v>
      </c>
      <c r="L62" s="88">
        <v>0</v>
      </c>
      <c r="M62" s="116">
        <v>3.57</v>
      </c>
      <c r="N62" s="115">
        <v>0</v>
      </c>
      <c r="O62" s="88">
        <v>0</v>
      </c>
      <c r="P62" s="88">
        <v>-23</v>
      </c>
      <c r="Q62" s="88">
        <v>0</v>
      </c>
      <c r="R62" s="88">
        <v>0</v>
      </c>
      <c r="S62" s="116">
        <v>0</v>
      </c>
      <c r="U62" s="115">
        <v>-23</v>
      </c>
      <c r="V62" s="116">
        <v>272.98</v>
      </c>
      <c r="W62">
        <v>269.41000000000003</v>
      </c>
      <c r="X62">
        <v>0</v>
      </c>
      <c r="Y62">
        <v>0</v>
      </c>
      <c r="Z62">
        <v>3.57</v>
      </c>
      <c r="AA62">
        <v>-23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2.41</v>
      </c>
      <c r="N63" s="115">
        <v>0</v>
      </c>
      <c r="O63" s="88">
        <v>0</v>
      </c>
      <c r="P63" s="88">
        <v>-285</v>
      </c>
      <c r="Q63" s="88">
        <v>0</v>
      </c>
      <c r="R63" s="88">
        <v>0</v>
      </c>
      <c r="S63" s="116">
        <v>0</v>
      </c>
      <c r="U63" s="115">
        <v>-285</v>
      </c>
      <c r="V63" s="116">
        <v>2.41</v>
      </c>
      <c r="W63">
        <v>0</v>
      </c>
      <c r="X63">
        <v>0</v>
      </c>
      <c r="Y63">
        <v>0</v>
      </c>
      <c r="Z63">
        <v>2.41</v>
      </c>
      <c r="AA63">
        <v>-285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0.77</v>
      </c>
      <c r="N64" s="115">
        <v>0</v>
      </c>
      <c r="O64" s="88">
        <v>0</v>
      </c>
      <c r="P64" s="88">
        <v>-273</v>
      </c>
      <c r="Q64" s="88">
        <v>0</v>
      </c>
      <c r="R64" s="88">
        <v>0</v>
      </c>
      <c r="S64" s="116">
        <v>0</v>
      </c>
      <c r="U64" s="115">
        <v>-273</v>
      </c>
      <c r="V64" s="116">
        <v>0.77</v>
      </c>
      <c r="W64">
        <v>0</v>
      </c>
      <c r="X64">
        <v>0</v>
      </c>
      <c r="Y64">
        <v>0</v>
      </c>
      <c r="Z64">
        <v>0.77</v>
      </c>
      <c r="AA64">
        <v>-273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4.92</v>
      </c>
      <c r="N65" s="115">
        <v>0</v>
      </c>
      <c r="O65" s="88">
        <v>0</v>
      </c>
      <c r="P65" s="88">
        <v>-272</v>
      </c>
      <c r="Q65" s="88">
        <v>0</v>
      </c>
      <c r="R65" s="88">
        <v>0</v>
      </c>
      <c r="S65" s="116">
        <v>0</v>
      </c>
      <c r="U65" s="115">
        <v>-272</v>
      </c>
      <c r="V65" s="116">
        <v>4.92</v>
      </c>
      <c r="W65">
        <v>0</v>
      </c>
      <c r="X65">
        <v>0</v>
      </c>
      <c r="Y65">
        <v>0</v>
      </c>
      <c r="Z65">
        <v>4.92</v>
      </c>
      <c r="AA65">
        <v>-272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3.96</v>
      </c>
      <c r="N66" s="115">
        <v>0</v>
      </c>
      <c r="O66" s="88">
        <v>0</v>
      </c>
      <c r="P66" s="88">
        <v>-254</v>
      </c>
      <c r="Q66" s="88">
        <v>0</v>
      </c>
      <c r="R66" s="88">
        <v>0</v>
      </c>
      <c r="S66" s="116">
        <v>0</v>
      </c>
      <c r="U66" s="115">
        <v>-254</v>
      </c>
      <c r="V66" s="116">
        <v>3.96</v>
      </c>
      <c r="W66">
        <v>0</v>
      </c>
      <c r="X66">
        <v>0</v>
      </c>
      <c r="Y66">
        <v>0</v>
      </c>
      <c r="Z66">
        <v>3.96</v>
      </c>
      <c r="AA66">
        <v>-254</v>
      </c>
    </row>
    <row r="67" spans="7:27">
      <c r="G67" t="s">
        <v>109</v>
      </c>
      <c r="H67" s="115">
        <v>143.88</v>
      </c>
      <c r="I67" s="88">
        <v>0</v>
      </c>
      <c r="J67" s="88">
        <v>0</v>
      </c>
      <c r="K67" s="88">
        <v>0</v>
      </c>
      <c r="L67" s="88">
        <v>0</v>
      </c>
      <c r="M67" s="116">
        <v>8.59</v>
      </c>
      <c r="N67" s="115">
        <v>0</v>
      </c>
      <c r="O67" s="88">
        <v>0</v>
      </c>
      <c r="P67" s="88">
        <v>-259</v>
      </c>
      <c r="Q67" s="88">
        <v>0</v>
      </c>
      <c r="R67" s="88">
        <v>0</v>
      </c>
      <c r="S67" s="116">
        <v>0</v>
      </c>
      <c r="U67" s="115">
        <v>-259</v>
      </c>
      <c r="V67" s="116">
        <v>152.47</v>
      </c>
      <c r="W67">
        <v>143.88</v>
      </c>
      <c r="X67">
        <v>0</v>
      </c>
      <c r="Y67">
        <v>0</v>
      </c>
      <c r="Z67">
        <v>8.59</v>
      </c>
      <c r="AA67">
        <v>-259</v>
      </c>
    </row>
    <row r="68" spans="7:27">
      <c r="G68" t="s">
        <v>110</v>
      </c>
      <c r="H68" s="115">
        <v>143.11000000000001</v>
      </c>
      <c r="I68" s="88">
        <v>0</v>
      </c>
      <c r="J68" s="88">
        <v>0</v>
      </c>
      <c r="K68" s="88">
        <v>0</v>
      </c>
      <c r="L68" s="88">
        <v>0</v>
      </c>
      <c r="M68" s="116">
        <v>4.92</v>
      </c>
      <c r="N68" s="115">
        <v>0</v>
      </c>
      <c r="O68" s="88">
        <v>0</v>
      </c>
      <c r="P68" s="88">
        <v>-243</v>
      </c>
      <c r="Q68" s="88">
        <v>0</v>
      </c>
      <c r="R68" s="88">
        <v>0</v>
      </c>
      <c r="S68" s="116">
        <v>0</v>
      </c>
      <c r="U68" s="115">
        <v>-243</v>
      </c>
      <c r="V68" s="116">
        <v>148.03</v>
      </c>
      <c r="W68">
        <v>143.11000000000001</v>
      </c>
      <c r="X68">
        <v>0</v>
      </c>
      <c r="Y68">
        <v>0</v>
      </c>
      <c r="Z68">
        <v>4.92</v>
      </c>
      <c r="AA68">
        <v>-243</v>
      </c>
    </row>
    <row r="69" spans="7:27">
      <c r="G69" t="s">
        <v>111</v>
      </c>
      <c r="H69" s="115">
        <v>144.16</v>
      </c>
      <c r="I69" s="88">
        <v>0</v>
      </c>
      <c r="J69" s="88">
        <v>0</v>
      </c>
      <c r="K69" s="88">
        <v>0</v>
      </c>
      <c r="L69" s="88">
        <v>0</v>
      </c>
      <c r="M69" s="116">
        <v>3.09</v>
      </c>
      <c r="N69" s="115">
        <v>0</v>
      </c>
      <c r="O69" s="88">
        <v>0</v>
      </c>
      <c r="P69" s="88">
        <v>-242</v>
      </c>
      <c r="Q69" s="88">
        <v>0</v>
      </c>
      <c r="R69" s="88">
        <v>0</v>
      </c>
      <c r="S69" s="116">
        <v>0</v>
      </c>
      <c r="U69" s="115">
        <v>-242</v>
      </c>
      <c r="V69" s="116">
        <v>147.25</v>
      </c>
      <c r="W69">
        <v>144.16</v>
      </c>
      <c r="X69">
        <v>0</v>
      </c>
      <c r="Y69">
        <v>0</v>
      </c>
      <c r="Z69">
        <v>3.09</v>
      </c>
      <c r="AA69">
        <v>-242</v>
      </c>
    </row>
    <row r="70" spans="7:27">
      <c r="G70" t="s">
        <v>112</v>
      </c>
      <c r="H70" s="115">
        <v>144.16999999999999</v>
      </c>
      <c r="I70" s="88">
        <v>0</v>
      </c>
      <c r="J70" s="88">
        <v>0</v>
      </c>
      <c r="K70" s="88">
        <v>0</v>
      </c>
      <c r="L70" s="88">
        <v>0</v>
      </c>
      <c r="M70" s="116">
        <v>3.28</v>
      </c>
      <c r="N70" s="115">
        <v>0</v>
      </c>
      <c r="O70" s="88">
        <v>0</v>
      </c>
      <c r="P70" s="88">
        <v>-254</v>
      </c>
      <c r="Q70" s="88">
        <v>0</v>
      </c>
      <c r="R70" s="88">
        <v>0</v>
      </c>
      <c r="S70" s="116">
        <v>0</v>
      </c>
      <c r="U70" s="115">
        <v>-254</v>
      </c>
      <c r="V70" s="116">
        <v>147.44999999999999</v>
      </c>
      <c r="W70">
        <v>144.16999999999999</v>
      </c>
      <c r="X70">
        <v>0</v>
      </c>
      <c r="Y70">
        <v>0</v>
      </c>
      <c r="Z70">
        <v>3.28</v>
      </c>
      <c r="AA70">
        <v>-254</v>
      </c>
    </row>
    <row r="71" spans="7:27">
      <c r="G71" t="s">
        <v>113</v>
      </c>
      <c r="H71" s="115">
        <v>451.9</v>
      </c>
      <c r="I71" s="88">
        <v>0</v>
      </c>
      <c r="J71" s="88">
        <v>0</v>
      </c>
      <c r="K71" s="88">
        <v>0</v>
      </c>
      <c r="L71" s="88">
        <v>0</v>
      </c>
      <c r="M71" s="116">
        <v>0.39</v>
      </c>
      <c r="N71" s="115">
        <v>0</v>
      </c>
      <c r="O71" s="88">
        <v>0</v>
      </c>
      <c r="P71" s="88">
        <v>-258</v>
      </c>
      <c r="Q71" s="88">
        <v>0</v>
      </c>
      <c r="R71" s="88">
        <v>0</v>
      </c>
      <c r="S71" s="116">
        <v>0</v>
      </c>
      <c r="U71" s="115">
        <v>-258</v>
      </c>
      <c r="V71" s="116">
        <v>452.29</v>
      </c>
      <c r="W71">
        <v>451.9</v>
      </c>
      <c r="X71">
        <v>0</v>
      </c>
      <c r="Y71">
        <v>0</v>
      </c>
      <c r="Z71">
        <v>0.39</v>
      </c>
      <c r="AA71">
        <v>-258</v>
      </c>
    </row>
    <row r="72" spans="7:27">
      <c r="G72" t="s">
        <v>114</v>
      </c>
      <c r="H72" s="115">
        <v>435.49</v>
      </c>
      <c r="I72" s="88">
        <v>0</v>
      </c>
      <c r="J72" s="88">
        <v>0</v>
      </c>
      <c r="K72" s="88">
        <v>0</v>
      </c>
      <c r="L72" s="88">
        <v>0</v>
      </c>
      <c r="M72" s="116">
        <v>5.79</v>
      </c>
      <c r="N72" s="115">
        <v>0</v>
      </c>
      <c r="O72" s="88">
        <v>0</v>
      </c>
      <c r="P72" s="88">
        <v>-274</v>
      </c>
      <c r="Q72" s="88">
        <v>0</v>
      </c>
      <c r="R72" s="88">
        <v>0</v>
      </c>
      <c r="S72" s="116">
        <v>0</v>
      </c>
      <c r="U72" s="115">
        <v>-274</v>
      </c>
      <c r="V72" s="116">
        <v>441.28</v>
      </c>
      <c r="W72">
        <v>435.49</v>
      </c>
      <c r="X72">
        <v>0</v>
      </c>
      <c r="Y72">
        <v>0</v>
      </c>
      <c r="Z72">
        <v>5.79</v>
      </c>
      <c r="AA72">
        <v>-274</v>
      </c>
    </row>
    <row r="73" spans="7:27">
      <c r="G73" t="s">
        <v>115</v>
      </c>
      <c r="H73" s="115">
        <v>437.42</v>
      </c>
      <c r="I73" s="88">
        <v>0</v>
      </c>
      <c r="J73" s="88">
        <v>0</v>
      </c>
      <c r="K73" s="88">
        <v>0</v>
      </c>
      <c r="L73" s="88">
        <v>0</v>
      </c>
      <c r="M73" s="116">
        <v>3.38</v>
      </c>
      <c r="N73" s="115">
        <v>0</v>
      </c>
      <c r="O73" s="88">
        <v>0</v>
      </c>
      <c r="P73" s="88">
        <v>-271</v>
      </c>
      <c r="Q73" s="88">
        <v>0</v>
      </c>
      <c r="R73" s="88">
        <v>0</v>
      </c>
      <c r="S73" s="116">
        <v>0</v>
      </c>
      <c r="U73" s="115">
        <v>-271</v>
      </c>
      <c r="V73" s="116">
        <v>440.8</v>
      </c>
      <c r="W73">
        <v>437.42</v>
      </c>
      <c r="X73">
        <v>0</v>
      </c>
      <c r="Y73">
        <v>0</v>
      </c>
      <c r="Z73">
        <v>3.38</v>
      </c>
      <c r="AA73">
        <v>-271</v>
      </c>
    </row>
    <row r="74" spans="7:27">
      <c r="G74" t="s">
        <v>116</v>
      </c>
      <c r="H74" s="115">
        <v>436.45</v>
      </c>
      <c r="I74" s="88">
        <v>0</v>
      </c>
      <c r="J74" s="88">
        <v>0</v>
      </c>
      <c r="K74" s="88">
        <v>0</v>
      </c>
      <c r="L74" s="88">
        <v>0</v>
      </c>
      <c r="M74" s="116">
        <v>9.27</v>
      </c>
      <c r="N74" s="115">
        <v>0</v>
      </c>
      <c r="O74" s="88">
        <v>0</v>
      </c>
      <c r="P74" s="88">
        <v>-276</v>
      </c>
      <c r="Q74" s="88">
        <v>0</v>
      </c>
      <c r="R74" s="88">
        <v>0</v>
      </c>
      <c r="S74" s="116">
        <v>0</v>
      </c>
      <c r="U74" s="115">
        <v>-276</v>
      </c>
      <c r="V74" s="116">
        <v>445.72</v>
      </c>
      <c r="W74">
        <v>436.45</v>
      </c>
      <c r="X74">
        <v>0</v>
      </c>
      <c r="Y74">
        <v>0</v>
      </c>
      <c r="Z74">
        <v>9.27</v>
      </c>
      <c r="AA74">
        <v>-276</v>
      </c>
    </row>
    <row r="75" spans="7:27">
      <c r="G75" t="s">
        <v>117</v>
      </c>
      <c r="H75" s="115">
        <v>247.19</v>
      </c>
      <c r="I75" s="88">
        <v>0</v>
      </c>
      <c r="J75" s="88">
        <v>0</v>
      </c>
      <c r="K75" s="88">
        <v>0</v>
      </c>
      <c r="L75" s="88">
        <v>0</v>
      </c>
      <c r="M75" s="116">
        <v>5.6</v>
      </c>
      <c r="N75" s="115">
        <v>0</v>
      </c>
      <c r="O75" s="88">
        <v>0</v>
      </c>
      <c r="P75" s="88">
        <v>-288</v>
      </c>
      <c r="Q75" s="88">
        <v>0</v>
      </c>
      <c r="R75" s="88">
        <v>0</v>
      </c>
      <c r="S75" s="116">
        <v>0</v>
      </c>
      <c r="U75" s="115">
        <v>-288</v>
      </c>
      <c r="V75" s="116">
        <v>252.79</v>
      </c>
      <c r="W75">
        <v>247.19</v>
      </c>
      <c r="X75">
        <v>0</v>
      </c>
      <c r="Y75">
        <v>0</v>
      </c>
      <c r="Z75">
        <v>5.6</v>
      </c>
      <c r="AA75">
        <v>-288</v>
      </c>
    </row>
    <row r="76" spans="7:27">
      <c r="G76" t="s">
        <v>118</v>
      </c>
      <c r="H76" s="115">
        <v>227.88</v>
      </c>
      <c r="I76" s="88">
        <v>0</v>
      </c>
      <c r="J76" s="88">
        <v>0</v>
      </c>
      <c r="K76" s="88">
        <v>0</v>
      </c>
      <c r="L76" s="88">
        <v>0</v>
      </c>
      <c r="M76" s="116">
        <v>4.54</v>
      </c>
      <c r="N76" s="115">
        <v>0</v>
      </c>
      <c r="O76" s="88">
        <v>0</v>
      </c>
      <c r="P76" s="88">
        <v>-282</v>
      </c>
      <c r="Q76" s="88">
        <v>0</v>
      </c>
      <c r="R76" s="88">
        <v>0</v>
      </c>
      <c r="S76" s="116">
        <v>0</v>
      </c>
      <c r="U76" s="115">
        <v>-282</v>
      </c>
      <c r="V76" s="116">
        <v>232.42</v>
      </c>
      <c r="W76">
        <v>227.88</v>
      </c>
      <c r="X76">
        <v>0</v>
      </c>
      <c r="Y76">
        <v>0</v>
      </c>
      <c r="Z76">
        <v>4.54</v>
      </c>
      <c r="AA76">
        <v>-282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2.0299999999999998</v>
      </c>
      <c r="N77" s="115">
        <v>0</v>
      </c>
      <c r="O77" s="88">
        <v>0</v>
      </c>
      <c r="P77" s="88">
        <v>-24</v>
      </c>
      <c r="Q77" s="88">
        <v>0</v>
      </c>
      <c r="R77" s="88">
        <v>0</v>
      </c>
      <c r="S77" s="116">
        <v>0</v>
      </c>
      <c r="U77" s="115">
        <v>-24</v>
      </c>
      <c r="V77" s="116">
        <v>2.0299999999999998</v>
      </c>
      <c r="W77">
        <v>0</v>
      </c>
      <c r="X77">
        <v>0</v>
      </c>
      <c r="Y77">
        <v>0</v>
      </c>
      <c r="Z77">
        <v>2.0299999999999998</v>
      </c>
      <c r="AA77">
        <v>-24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-32</v>
      </c>
      <c r="Q78" s="88">
        <v>0</v>
      </c>
      <c r="R78" s="88">
        <v>0</v>
      </c>
      <c r="S78" s="116">
        <v>0</v>
      </c>
      <c r="U78" s="115">
        <v>-32</v>
      </c>
      <c r="V78" s="116">
        <v>0</v>
      </c>
      <c r="W78">
        <v>0</v>
      </c>
      <c r="X78">
        <v>0</v>
      </c>
      <c r="Y78">
        <v>0</v>
      </c>
      <c r="Z78">
        <v>0</v>
      </c>
      <c r="AA78">
        <v>-32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1.74</v>
      </c>
      <c r="N79" s="115">
        <v>0</v>
      </c>
      <c r="O79" s="88">
        <v>0</v>
      </c>
      <c r="P79" s="88">
        <v>-49</v>
      </c>
      <c r="Q79" s="88">
        <v>0</v>
      </c>
      <c r="R79" s="88">
        <v>0</v>
      </c>
      <c r="S79" s="116">
        <v>0</v>
      </c>
      <c r="U79" s="115">
        <v>-49</v>
      </c>
      <c r="V79" s="116">
        <v>1.74</v>
      </c>
      <c r="W79">
        <v>0</v>
      </c>
      <c r="X79">
        <v>0</v>
      </c>
      <c r="Y79">
        <v>0</v>
      </c>
      <c r="Z79">
        <v>1.74</v>
      </c>
      <c r="AA79">
        <v>-49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4.37</v>
      </c>
      <c r="N80" s="115">
        <v>0</v>
      </c>
      <c r="O80" s="88">
        <v>0</v>
      </c>
      <c r="P80" s="88">
        <v>-35</v>
      </c>
      <c r="Q80" s="88">
        <v>0</v>
      </c>
      <c r="R80" s="88">
        <v>0</v>
      </c>
      <c r="S80" s="116">
        <v>0</v>
      </c>
      <c r="U80" s="115">
        <v>-35</v>
      </c>
      <c r="V80" s="116">
        <v>4.37</v>
      </c>
      <c r="W80">
        <v>0</v>
      </c>
      <c r="X80">
        <v>0</v>
      </c>
      <c r="Y80">
        <v>0</v>
      </c>
      <c r="Z80">
        <v>4.37</v>
      </c>
      <c r="AA80">
        <v>-35</v>
      </c>
    </row>
    <row r="81" spans="7:27">
      <c r="G81" t="s">
        <v>123</v>
      </c>
      <c r="H81" s="115">
        <v>25.72</v>
      </c>
      <c r="I81" s="88">
        <v>4.54</v>
      </c>
      <c r="J81" s="88">
        <v>0</v>
      </c>
      <c r="K81" s="88">
        <v>18.260000000000002</v>
      </c>
      <c r="L81" s="88">
        <v>0</v>
      </c>
      <c r="M81" s="116">
        <v>8.57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57.09</v>
      </c>
      <c r="W81">
        <v>25.72</v>
      </c>
      <c r="X81">
        <v>4.54</v>
      </c>
      <c r="Y81">
        <v>18.260000000000002</v>
      </c>
      <c r="Z81">
        <v>8.57</v>
      </c>
      <c r="AA81">
        <v>0</v>
      </c>
    </row>
    <row r="82" spans="7:27">
      <c r="G82" t="s">
        <v>124</v>
      </c>
      <c r="H82" s="115">
        <v>71.66</v>
      </c>
      <c r="I82" s="88">
        <v>4.41</v>
      </c>
      <c r="J82" s="88">
        <v>0</v>
      </c>
      <c r="K82" s="88">
        <v>17.91</v>
      </c>
      <c r="L82" s="88">
        <v>0</v>
      </c>
      <c r="M82" s="116">
        <v>6.08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100.06</v>
      </c>
      <c r="W82">
        <v>71.66</v>
      </c>
      <c r="X82">
        <v>4.41</v>
      </c>
      <c r="Y82">
        <v>17.91</v>
      </c>
      <c r="Z82">
        <v>6.08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56.13</v>
      </c>
      <c r="L83" s="88">
        <v>0</v>
      </c>
      <c r="M83" s="116">
        <v>7.86</v>
      </c>
      <c r="N83" s="115">
        <v>0</v>
      </c>
      <c r="O83" s="88">
        <v>0</v>
      </c>
      <c r="P83" s="88">
        <v>-217</v>
      </c>
      <c r="Q83" s="88">
        <v>0</v>
      </c>
      <c r="R83" s="88">
        <v>0</v>
      </c>
      <c r="S83" s="116">
        <v>0</v>
      </c>
      <c r="U83" s="115">
        <v>-217</v>
      </c>
      <c r="V83" s="116">
        <v>63.99</v>
      </c>
      <c r="W83">
        <v>0</v>
      </c>
      <c r="X83">
        <v>0</v>
      </c>
      <c r="Y83">
        <v>56.13</v>
      </c>
      <c r="Z83">
        <v>7.86</v>
      </c>
      <c r="AA83">
        <v>-217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82.02</v>
      </c>
      <c r="L84" s="88">
        <v>0</v>
      </c>
      <c r="M84" s="116">
        <v>7.69</v>
      </c>
      <c r="N84" s="115">
        <v>0</v>
      </c>
      <c r="O84" s="88">
        <v>0</v>
      </c>
      <c r="P84" s="88">
        <v>-173</v>
      </c>
      <c r="Q84" s="88">
        <v>0</v>
      </c>
      <c r="R84" s="88">
        <v>0</v>
      </c>
      <c r="S84" s="116">
        <v>0</v>
      </c>
      <c r="U84" s="115">
        <v>-173</v>
      </c>
      <c r="V84" s="116">
        <v>89.71</v>
      </c>
      <c r="W84">
        <v>0</v>
      </c>
      <c r="X84">
        <v>0</v>
      </c>
      <c r="Y84">
        <v>82.02</v>
      </c>
      <c r="Z84">
        <v>7.69</v>
      </c>
      <c r="AA84">
        <v>-173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83.29</v>
      </c>
      <c r="L85" s="88">
        <v>0</v>
      </c>
      <c r="M85" s="116">
        <v>0.79</v>
      </c>
      <c r="N85" s="115">
        <v>0</v>
      </c>
      <c r="O85" s="88">
        <v>0</v>
      </c>
      <c r="P85" s="88">
        <v>-94</v>
      </c>
      <c r="Q85" s="88">
        <v>0</v>
      </c>
      <c r="R85" s="88">
        <v>0</v>
      </c>
      <c r="S85" s="116">
        <v>0</v>
      </c>
      <c r="U85" s="115">
        <v>-94</v>
      </c>
      <c r="V85" s="116">
        <v>84.08</v>
      </c>
      <c r="W85">
        <v>0</v>
      </c>
      <c r="X85">
        <v>0</v>
      </c>
      <c r="Y85">
        <v>83.29</v>
      </c>
      <c r="Z85">
        <v>0.79</v>
      </c>
      <c r="AA85">
        <v>-94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82.27</v>
      </c>
      <c r="L86" s="88">
        <v>0</v>
      </c>
      <c r="M86" s="116">
        <v>6.75</v>
      </c>
      <c r="N86" s="115">
        <v>0</v>
      </c>
      <c r="O86" s="88">
        <v>0</v>
      </c>
      <c r="P86" s="88">
        <v>-19</v>
      </c>
      <c r="Q86" s="88">
        <v>0</v>
      </c>
      <c r="R86" s="88">
        <v>0</v>
      </c>
      <c r="S86" s="116">
        <v>0</v>
      </c>
      <c r="U86" s="115">
        <v>-19</v>
      </c>
      <c r="V86" s="116">
        <v>89.02</v>
      </c>
      <c r="W86">
        <v>0</v>
      </c>
      <c r="X86">
        <v>0</v>
      </c>
      <c r="Y86">
        <v>82.27</v>
      </c>
      <c r="Z86">
        <v>6.75</v>
      </c>
      <c r="AA86">
        <v>-19</v>
      </c>
    </row>
    <row r="87" spans="7:27">
      <c r="G87" t="s">
        <v>129</v>
      </c>
      <c r="H87" s="115">
        <v>10.82</v>
      </c>
      <c r="I87" s="88">
        <v>0</v>
      </c>
      <c r="J87" s="88">
        <v>0</v>
      </c>
      <c r="K87" s="88">
        <v>41.62</v>
      </c>
      <c r="L87" s="88">
        <v>0</v>
      </c>
      <c r="M87" s="116">
        <v>4.49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56.93</v>
      </c>
      <c r="W87">
        <v>10.82</v>
      </c>
      <c r="X87">
        <v>0</v>
      </c>
      <c r="Y87">
        <v>41.62</v>
      </c>
      <c r="Z87">
        <v>4.49</v>
      </c>
      <c r="AA87">
        <v>0</v>
      </c>
    </row>
    <row r="88" spans="7:27">
      <c r="G88" t="s">
        <v>130</v>
      </c>
      <c r="H88" s="115">
        <v>89.7</v>
      </c>
      <c r="I88" s="88">
        <v>0</v>
      </c>
      <c r="J88" s="88">
        <v>0</v>
      </c>
      <c r="K88" s="88">
        <v>64.069999999999993</v>
      </c>
      <c r="L88" s="88">
        <v>0</v>
      </c>
      <c r="M88" s="116">
        <v>8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161.77000000000001</v>
      </c>
      <c r="W88">
        <v>89.7</v>
      </c>
      <c r="X88">
        <v>0</v>
      </c>
      <c r="Y88">
        <v>64.069999999999993</v>
      </c>
      <c r="Z88">
        <v>8</v>
      </c>
      <c r="AA88">
        <v>0</v>
      </c>
    </row>
    <row r="89" spans="7:27">
      <c r="G89" t="s">
        <v>131</v>
      </c>
      <c r="H89" s="115">
        <v>128.06</v>
      </c>
      <c r="I89" s="88">
        <v>8.11</v>
      </c>
      <c r="J89" s="88">
        <v>0</v>
      </c>
      <c r="K89" s="88">
        <v>63.63</v>
      </c>
      <c r="L89" s="88">
        <v>0</v>
      </c>
      <c r="M89" s="116">
        <v>3.74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203.54</v>
      </c>
      <c r="W89">
        <v>128.06</v>
      </c>
      <c r="X89">
        <v>8.11</v>
      </c>
      <c r="Y89">
        <v>63.63</v>
      </c>
      <c r="Z89">
        <v>3.74</v>
      </c>
      <c r="AA89">
        <v>0</v>
      </c>
    </row>
    <row r="90" spans="7:27">
      <c r="G90" t="s">
        <v>132</v>
      </c>
      <c r="H90" s="115">
        <v>177.06</v>
      </c>
      <c r="I90" s="88">
        <v>30.16</v>
      </c>
      <c r="J90" s="88">
        <v>0</v>
      </c>
      <c r="K90" s="88">
        <v>64.69</v>
      </c>
      <c r="L90" s="88">
        <v>0</v>
      </c>
      <c r="M90" s="116">
        <v>2.67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274.58</v>
      </c>
      <c r="W90">
        <v>177.06</v>
      </c>
      <c r="X90">
        <v>30.16</v>
      </c>
      <c r="Y90">
        <v>64.69</v>
      </c>
      <c r="Z90">
        <v>2.67</v>
      </c>
      <c r="AA90">
        <v>0</v>
      </c>
    </row>
    <row r="91" spans="7:27">
      <c r="G91" t="s">
        <v>133</v>
      </c>
      <c r="H91" s="115">
        <v>94.86</v>
      </c>
      <c r="I91" s="88">
        <v>0</v>
      </c>
      <c r="J91" s="88">
        <v>0</v>
      </c>
      <c r="K91" s="88">
        <v>33.869999999999997</v>
      </c>
      <c r="L91" s="88">
        <v>0</v>
      </c>
      <c r="M91" s="116">
        <v>2.38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131.11000000000001</v>
      </c>
      <c r="W91">
        <v>94.86</v>
      </c>
      <c r="X91">
        <v>0</v>
      </c>
      <c r="Y91">
        <v>33.869999999999997</v>
      </c>
      <c r="Z91">
        <v>2.38</v>
      </c>
      <c r="AA91">
        <v>0</v>
      </c>
    </row>
    <row r="92" spans="7:27">
      <c r="G92" t="s">
        <v>134</v>
      </c>
      <c r="H92" s="115">
        <v>126.15</v>
      </c>
      <c r="I92" s="88">
        <v>27.59</v>
      </c>
      <c r="J92" s="88">
        <v>0</v>
      </c>
      <c r="K92" s="88">
        <v>52.3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206.04</v>
      </c>
      <c r="W92">
        <v>126.15</v>
      </c>
      <c r="X92">
        <v>27.59</v>
      </c>
      <c r="Y92">
        <v>52.3</v>
      </c>
      <c r="Z92">
        <v>0</v>
      </c>
      <c r="AA92">
        <v>0</v>
      </c>
    </row>
    <row r="93" spans="7:27">
      <c r="G93" t="s">
        <v>135</v>
      </c>
      <c r="H93" s="115">
        <v>148.88999999999999</v>
      </c>
      <c r="I93" s="88">
        <v>36.58</v>
      </c>
      <c r="J93" s="88">
        <v>0</v>
      </c>
      <c r="K93" s="88">
        <v>51.34</v>
      </c>
      <c r="L93" s="88">
        <v>0</v>
      </c>
      <c r="M93" s="116">
        <v>1.22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238.03</v>
      </c>
      <c r="W93">
        <v>148.88999999999999</v>
      </c>
      <c r="X93">
        <v>36.58</v>
      </c>
      <c r="Y93">
        <v>51.34</v>
      </c>
      <c r="Z93">
        <v>1.22</v>
      </c>
      <c r="AA93">
        <v>0</v>
      </c>
    </row>
    <row r="94" spans="7:27">
      <c r="G94" t="s">
        <v>136</v>
      </c>
      <c r="H94" s="115">
        <v>161.87</v>
      </c>
      <c r="I94" s="88">
        <v>44.56</v>
      </c>
      <c r="J94" s="88">
        <v>0</v>
      </c>
      <c r="K94" s="88">
        <v>53.29</v>
      </c>
      <c r="L94" s="88">
        <v>0</v>
      </c>
      <c r="M94" s="116">
        <v>2.8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262.52</v>
      </c>
      <c r="W94">
        <v>161.87</v>
      </c>
      <c r="X94">
        <v>44.56</v>
      </c>
      <c r="Y94">
        <v>53.29</v>
      </c>
      <c r="Z94">
        <v>2.8</v>
      </c>
      <c r="AA94">
        <v>0</v>
      </c>
    </row>
    <row r="95" spans="7:27">
      <c r="G95" t="s">
        <v>137</v>
      </c>
      <c r="H95" s="115">
        <v>107.02</v>
      </c>
      <c r="I95" s="88">
        <v>45.67</v>
      </c>
      <c r="J95" s="88">
        <v>0</v>
      </c>
      <c r="K95" s="88">
        <v>27.27</v>
      </c>
      <c r="L95" s="88">
        <v>0</v>
      </c>
      <c r="M95" s="116">
        <v>3.34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183.3</v>
      </c>
      <c r="W95">
        <v>107.02</v>
      </c>
      <c r="X95">
        <v>45.67</v>
      </c>
      <c r="Y95">
        <v>27.27</v>
      </c>
      <c r="Z95">
        <v>3.34</v>
      </c>
      <c r="AA95">
        <v>0</v>
      </c>
    </row>
    <row r="96" spans="7:27">
      <c r="G96" t="s">
        <v>138</v>
      </c>
      <c r="H96" s="115">
        <v>111.85</v>
      </c>
      <c r="I96" s="88">
        <v>50.58</v>
      </c>
      <c r="J96" s="88">
        <v>0</v>
      </c>
      <c r="K96" s="88">
        <v>49.25</v>
      </c>
      <c r="L96" s="88">
        <v>0</v>
      </c>
      <c r="M96" s="116">
        <v>1.1299999999999999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212.81</v>
      </c>
      <c r="W96">
        <v>111.85</v>
      </c>
      <c r="X96">
        <v>50.58</v>
      </c>
      <c r="Y96">
        <v>49.25</v>
      </c>
      <c r="Z96">
        <v>1.1299999999999999</v>
      </c>
      <c r="AA96">
        <v>0</v>
      </c>
    </row>
    <row r="97" spans="1:83">
      <c r="G97" t="s">
        <v>139</v>
      </c>
      <c r="H97" s="115">
        <v>104.14</v>
      </c>
      <c r="I97" s="88">
        <v>41.95</v>
      </c>
      <c r="J97" s="88">
        <v>0</v>
      </c>
      <c r="K97" s="88">
        <v>51.34</v>
      </c>
      <c r="L97" s="88">
        <v>0</v>
      </c>
      <c r="M97" s="116">
        <v>0.28999999999999998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197.72</v>
      </c>
      <c r="W97">
        <v>104.14</v>
      </c>
      <c r="X97">
        <v>41.95</v>
      </c>
      <c r="Y97">
        <v>51.34</v>
      </c>
      <c r="Z97">
        <v>0.28999999999999998</v>
      </c>
      <c r="AA97">
        <v>0</v>
      </c>
    </row>
    <row r="98" spans="1:83">
      <c r="G98" t="s">
        <v>140</v>
      </c>
      <c r="H98" s="115">
        <v>106.51</v>
      </c>
      <c r="I98" s="88">
        <v>29.95</v>
      </c>
      <c r="J98" s="88">
        <v>0</v>
      </c>
      <c r="K98" s="88">
        <v>56.05</v>
      </c>
      <c r="L98" s="88">
        <v>0</v>
      </c>
      <c r="M98" s="116">
        <v>0.8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193.31</v>
      </c>
      <c r="W98">
        <v>106.51</v>
      </c>
      <c r="X98">
        <v>29.95</v>
      </c>
      <c r="Y98">
        <v>56.05</v>
      </c>
      <c r="Z98">
        <v>0.8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1.7385775000000003</v>
      </c>
      <c r="I99" s="111">
        <f t="shared" ref="I99:BQ99" si="1">SUM(I3:I98)/4000</f>
        <v>8.1024999999999986E-2</v>
      </c>
      <c r="J99" s="111">
        <f t="shared" si="1"/>
        <v>0</v>
      </c>
      <c r="K99" s="111">
        <f t="shared" si="1"/>
        <v>0.35530499999999982</v>
      </c>
      <c r="L99" s="111">
        <f t="shared" si="1"/>
        <v>0</v>
      </c>
      <c r="M99" s="111">
        <f t="shared" si="1"/>
        <v>7.8562500000000035E-2</v>
      </c>
      <c r="N99" s="110">
        <f t="shared" si="1"/>
        <v>0</v>
      </c>
      <c r="O99" s="111">
        <f t="shared" si="1"/>
        <v>-1.30314</v>
      </c>
      <c r="P99" s="111">
        <f t="shared" si="1"/>
        <v>-4.8933999999999997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-6.1965399999999997</v>
      </c>
      <c r="V99" s="112">
        <f t="shared" si="1"/>
        <v>2.2534699999999992</v>
      </c>
      <c r="W99">
        <f t="shared" si="1"/>
        <v>1.7385775000000003</v>
      </c>
      <c r="X99">
        <f t="shared" si="1"/>
        <v>-1.2221150000000001</v>
      </c>
      <c r="Y99">
        <f t="shared" si="1"/>
        <v>0.35530499999999982</v>
      </c>
      <c r="Z99">
        <f t="shared" si="1"/>
        <v>7.8562500000000035E-2</v>
      </c>
      <c r="AA99">
        <f t="shared" si="1"/>
        <v>-4.8933999999999997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4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491</v>
      </c>
      <c r="X1" t="s">
        <v>495</v>
      </c>
      <c r="Y1" t="s">
        <v>494</v>
      </c>
      <c r="Z1" t="s">
        <v>486</v>
      </c>
      <c r="AA1" t="s">
        <v>493</v>
      </c>
      <c r="AB1" t="s">
        <v>484</v>
      </c>
      <c r="AC1" t="s">
        <v>484</v>
      </c>
      <c r="AD1" t="s">
        <v>488</v>
      </c>
      <c r="AE1" t="s">
        <v>479</v>
      </c>
      <c r="AF1" t="s">
        <v>476</v>
      </c>
      <c r="AG1" t="s">
        <v>476</v>
      </c>
      <c r="AH1" t="s">
        <v>476</v>
      </c>
      <c r="AI1" t="s">
        <v>476</v>
      </c>
      <c r="AJ1" t="s">
        <v>476</v>
      </c>
      <c r="AK1" t="s">
        <v>476</v>
      </c>
      <c r="AL1" t="s">
        <v>487</v>
      </c>
      <c r="AM1" t="s">
        <v>485</v>
      </c>
      <c r="AN1" t="s">
        <v>469</v>
      </c>
      <c r="AO1" t="s">
        <v>468</v>
      </c>
      <c r="AP1" t="s">
        <v>468</v>
      </c>
      <c r="AQ1" t="s">
        <v>468</v>
      </c>
      <c r="AR1" t="s">
        <v>468</v>
      </c>
      <c r="AS1" t="s">
        <v>490</v>
      </c>
      <c r="AT1" t="s">
        <v>490</v>
      </c>
      <c r="AU1" t="s">
        <v>477</v>
      </c>
      <c r="AV1" t="s">
        <v>472</v>
      </c>
      <c r="AW1" t="s">
        <v>470</v>
      </c>
      <c r="AX1" t="s">
        <v>483</v>
      </c>
      <c r="AY1" t="s">
        <v>483</v>
      </c>
      <c r="AZ1" t="s">
        <v>480</v>
      </c>
      <c r="BA1" t="s">
        <v>480</v>
      </c>
      <c r="BB1" t="s">
        <v>480</v>
      </c>
      <c r="BC1" t="s">
        <v>480</v>
      </c>
      <c r="BD1" t="s">
        <v>480</v>
      </c>
      <c r="BE1" t="s">
        <v>478</v>
      </c>
      <c r="BF1" t="s">
        <v>478</v>
      </c>
      <c r="BG1" t="s">
        <v>478</v>
      </c>
      <c r="BH1" t="s">
        <v>492</v>
      </c>
      <c r="BI1" t="s">
        <v>474</v>
      </c>
      <c r="BJ1" t="s">
        <v>481</v>
      </c>
      <c r="BK1" t="s">
        <v>467</v>
      </c>
      <c r="BL1" t="s">
        <v>467</v>
      </c>
      <c r="BM1" t="s">
        <v>467</v>
      </c>
      <c r="BN1" t="s">
        <v>467</v>
      </c>
      <c r="BO1" t="s">
        <v>467</v>
      </c>
      <c r="BP1" t="s">
        <v>467</v>
      </c>
      <c r="BQ1" t="s">
        <v>467</v>
      </c>
      <c r="BR1" t="s">
        <v>467</v>
      </c>
      <c r="BS1" t="s">
        <v>467</v>
      </c>
      <c r="BT1" t="s">
        <v>489</v>
      </c>
      <c r="BU1" t="s">
        <v>489</v>
      </c>
      <c r="BV1" t="s">
        <v>482</v>
      </c>
      <c r="BW1" t="s">
        <v>482</v>
      </c>
      <c r="BX1" t="s">
        <v>471</v>
      </c>
      <c r="BY1" t="s">
        <v>471</v>
      </c>
      <c r="BZ1" t="s">
        <v>475</v>
      </c>
      <c r="CA1" t="s">
        <v>475</v>
      </c>
      <c r="CB1" t="s">
        <v>475</v>
      </c>
      <c r="CC1" t="s">
        <v>475</v>
      </c>
      <c r="CD1" t="s">
        <v>473</v>
      </c>
      <c r="CE1" t="s">
        <v>496</v>
      </c>
      <c r="CF1" t="s">
        <v>496</v>
      </c>
    </row>
    <row r="2" spans="1:8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44748</v>
      </c>
      <c r="W2" s="30" t="s">
        <v>153</v>
      </c>
      <c r="X2" t="s">
        <v>153</v>
      </c>
      <c r="Y2" t="s">
        <v>153</v>
      </c>
      <c r="Z2" t="s">
        <v>404</v>
      </c>
      <c r="AA2" t="s">
        <v>153</v>
      </c>
      <c r="AB2" t="s">
        <v>246</v>
      </c>
      <c r="AC2" t="s">
        <v>246</v>
      </c>
      <c r="AD2" t="s">
        <v>152</v>
      </c>
      <c r="AE2" t="s">
        <v>149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152</v>
      </c>
      <c r="AM2" t="s">
        <v>389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153</v>
      </c>
      <c r="AT2" t="s">
        <v>153</v>
      </c>
      <c r="AU2" t="s">
        <v>149</v>
      </c>
      <c r="AV2" t="s">
        <v>149</v>
      </c>
      <c r="AW2" t="s">
        <v>149</v>
      </c>
      <c r="AX2" t="s">
        <v>150</v>
      </c>
      <c r="AY2" t="s">
        <v>150</v>
      </c>
      <c r="AZ2" t="s">
        <v>149</v>
      </c>
      <c r="BA2" t="s">
        <v>150</v>
      </c>
      <c r="BB2" t="s">
        <v>150</v>
      </c>
      <c r="BC2" t="s">
        <v>150</v>
      </c>
      <c r="BD2" t="s">
        <v>150</v>
      </c>
      <c r="BE2" t="s">
        <v>149</v>
      </c>
      <c r="BF2" t="s">
        <v>150</v>
      </c>
      <c r="BG2" t="s">
        <v>153</v>
      </c>
      <c r="BH2" t="s">
        <v>153</v>
      </c>
      <c r="BI2" t="s">
        <v>149</v>
      </c>
      <c r="BJ2" t="s">
        <v>149</v>
      </c>
      <c r="BK2" t="s">
        <v>240</v>
      </c>
      <c r="BL2" t="s">
        <v>283</v>
      </c>
      <c r="BM2" t="s">
        <v>281</v>
      </c>
      <c r="BN2" t="s">
        <v>282</v>
      </c>
      <c r="BO2" t="s">
        <v>232</v>
      </c>
      <c r="BP2" t="s">
        <v>268</v>
      </c>
      <c r="BQ2" t="s">
        <v>270</v>
      </c>
      <c r="BR2" t="s">
        <v>237</v>
      </c>
      <c r="BS2" t="s">
        <v>269</v>
      </c>
      <c r="BT2" t="s">
        <v>390</v>
      </c>
      <c r="BU2" t="s">
        <v>390</v>
      </c>
      <c r="BV2" t="s">
        <v>149</v>
      </c>
      <c r="BW2" t="s">
        <v>153</v>
      </c>
      <c r="BX2" t="s">
        <v>149</v>
      </c>
      <c r="BY2" t="s">
        <v>149</v>
      </c>
      <c r="BZ2" t="s">
        <v>149</v>
      </c>
      <c r="CA2" t="s">
        <v>149</v>
      </c>
      <c r="CB2" t="s">
        <v>149</v>
      </c>
      <c r="CC2" t="s">
        <v>149</v>
      </c>
      <c r="CD2" t="s">
        <v>149</v>
      </c>
      <c r="CE2" t="s">
        <v>149</v>
      </c>
      <c r="CF2" t="s">
        <v>150</v>
      </c>
    </row>
    <row r="3" spans="1:84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1188.8100000000002</v>
      </c>
      <c r="I3" s="95">
        <v>358.29</v>
      </c>
      <c r="J3" s="95">
        <v>535.85</v>
      </c>
      <c r="K3" s="95">
        <v>0.97</v>
      </c>
      <c r="L3" s="95">
        <v>8.4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41.52</v>
      </c>
      <c r="X3">
        <v>2.9</v>
      </c>
      <c r="Y3">
        <v>13.23</v>
      </c>
      <c r="Z3">
        <v>8.4</v>
      </c>
      <c r="AA3">
        <v>96.56</v>
      </c>
      <c r="AB3">
        <v>28.5</v>
      </c>
      <c r="AC3">
        <v>8.19</v>
      </c>
      <c r="AD3">
        <v>0.97</v>
      </c>
      <c r="AE3">
        <v>28.97</v>
      </c>
      <c r="AF3">
        <v>55.41</v>
      </c>
      <c r="AG3">
        <v>121.67</v>
      </c>
      <c r="AH3">
        <v>74.959999999999994</v>
      </c>
      <c r="AI3">
        <v>18.47</v>
      </c>
      <c r="AJ3">
        <v>24.99</v>
      </c>
      <c r="AK3">
        <v>43.45</v>
      </c>
      <c r="AL3">
        <v>0</v>
      </c>
      <c r="AM3">
        <v>0.63</v>
      </c>
      <c r="AN3">
        <v>49.73</v>
      </c>
      <c r="AO3">
        <v>24.86</v>
      </c>
      <c r="AP3">
        <v>0</v>
      </c>
      <c r="AQ3">
        <v>24.86</v>
      </c>
      <c r="AR3">
        <v>24.86</v>
      </c>
      <c r="AS3">
        <v>81.11</v>
      </c>
      <c r="AT3">
        <v>48.28</v>
      </c>
      <c r="AU3">
        <v>119.23</v>
      </c>
      <c r="AV3">
        <v>21</v>
      </c>
      <c r="AW3">
        <v>0</v>
      </c>
      <c r="AX3">
        <v>14.48</v>
      </c>
      <c r="AY3">
        <v>14.48</v>
      </c>
      <c r="AZ3">
        <v>27.47</v>
      </c>
      <c r="BA3">
        <v>37.93</v>
      </c>
      <c r="BB3">
        <v>25.9</v>
      </c>
      <c r="BC3">
        <v>21.79</v>
      </c>
      <c r="BD3">
        <v>59.41</v>
      </c>
      <c r="BE3">
        <v>98.49</v>
      </c>
      <c r="BF3">
        <v>96.56</v>
      </c>
      <c r="BG3">
        <v>190.81</v>
      </c>
      <c r="BH3">
        <v>36.69</v>
      </c>
      <c r="BI3">
        <v>49.73</v>
      </c>
      <c r="BJ3">
        <v>23.07</v>
      </c>
      <c r="BK3">
        <v>0.77</v>
      </c>
      <c r="BL3">
        <v>0.41</v>
      </c>
      <c r="BM3">
        <v>0.52</v>
      </c>
      <c r="BN3">
        <v>0.97</v>
      </c>
      <c r="BO3">
        <v>0.83</v>
      </c>
      <c r="BP3">
        <v>1.01</v>
      </c>
      <c r="BQ3">
        <v>0.85</v>
      </c>
      <c r="BR3">
        <v>0.61</v>
      </c>
      <c r="BS3">
        <v>0.61</v>
      </c>
      <c r="BT3">
        <v>0</v>
      </c>
      <c r="BU3">
        <v>2.9</v>
      </c>
      <c r="BV3">
        <v>19.309999999999999</v>
      </c>
      <c r="BW3">
        <v>24.14</v>
      </c>
      <c r="BX3">
        <v>60.35</v>
      </c>
      <c r="BY3">
        <v>22.77</v>
      </c>
      <c r="BZ3">
        <v>0</v>
      </c>
      <c r="CA3">
        <v>96.56</v>
      </c>
      <c r="CB3">
        <v>100.23</v>
      </c>
      <c r="CC3">
        <v>0</v>
      </c>
      <c r="CD3">
        <v>99.92</v>
      </c>
      <c r="CE3">
        <v>0</v>
      </c>
      <c r="CF3">
        <v>0</v>
      </c>
    </row>
    <row r="4" spans="1:84">
      <c r="A4" t="s">
        <v>240</v>
      </c>
      <c r="B4" t="s">
        <v>232</v>
      </c>
      <c r="C4" t="s">
        <v>234</v>
      </c>
      <c r="G4" t="s">
        <v>46</v>
      </c>
      <c r="H4" s="115">
        <v>1188.8100000000002</v>
      </c>
      <c r="I4" s="88">
        <v>358.29</v>
      </c>
      <c r="J4" s="88">
        <v>535.85</v>
      </c>
      <c r="K4" s="88">
        <v>0.97</v>
      </c>
      <c r="L4" s="88">
        <v>8.4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41.52</v>
      </c>
      <c r="X4">
        <v>2.9</v>
      </c>
      <c r="Y4">
        <v>13.23</v>
      </c>
      <c r="Z4">
        <v>8.4</v>
      </c>
      <c r="AA4">
        <v>96.56</v>
      </c>
      <c r="AB4">
        <v>28.5</v>
      </c>
      <c r="AC4">
        <v>8.19</v>
      </c>
      <c r="AD4">
        <v>0.97</v>
      </c>
      <c r="AE4">
        <v>28.97</v>
      </c>
      <c r="AF4">
        <v>55.41</v>
      </c>
      <c r="AG4">
        <v>121.67</v>
      </c>
      <c r="AH4">
        <v>74.959999999999994</v>
      </c>
      <c r="AI4">
        <v>18.47</v>
      </c>
      <c r="AJ4">
        <v>24.99</v>
      </c>
      <c r="AK4">
        <v>43.45</v>
      </c>
      <c r="AL4">
        <v>0</v>
      </c>
      <c r="AM4">
        <v>0.63</v>
      </c>
      <c r="AN4">
        <v>49.73</v>
      </c>
      <c r="AO4">
        <v>24.86</v>
      </c>
      <c r="AP4">
        <v>0</v>
      </c>
      <c r="AQ4">
        <v>24.86</v>
      </c>
      <c r="AR4">
        <v>24.86</v>
      </c>
      <c r="AS4">
        <v>81.11</v>
      </c>
      <c r="AT4">
        <v>48.28</v>
      </c>
      <c r="AU4">
        <v>119.23</v>
      </c>
      <c r="AV4">
        <v>21</v>
      </c>
      <c r="AW4">
        <v>0</v>
      </c>
      <c r="AX4">
        <v>14.48</v>
      </c>
      <c r="AY4">
        <v>14.48</v>
      </c>
      <c r="AZ4">
        <v>27.47</v>
      </c>
      <c r="BA4">
        <v>37.93</v>
      </c>
      <c r="BB4">
        <v>25.9</v>
      </c>
      <c r="BC4">
        <v>21.79</v>
      </c>
      <c r="BD4">
        <v>59.41</v>
      </c>
      <c r="BE4">
        <v>98.49</v>
      </c>
      <c r="BF4">
        <v>96.56</v>
      </c>
      <c r="BG4">
        <v>190.81</v>
      </c>
      <c r="BH4">
        <v>36.69</v>
      </c>
      <c r="BI4">
        <v>49.73</v>
      </c>
      <c r="BJ4">
        <v>23.07</v>
      </c>
      <c r="BK4">
        <v>0.77</v>
      </c>
      <c r="BL4">
        <v>0.41</v>
      </c>
      <c r="BM4">
        <v>0.52</v>
      </c>
      <c r="BN4">
        <v>0.97</v>
      </c>
      <c r="BO4">
        <v>0.83</v>
      </c>
      <c r="BP4">
        <v>1.01</v>
      </c>
      <c r="BQ4">
        <v>0.85</v>
      </c>
      <c r="BR4">
        <v>0.61</v>
      </c>
      <c r="BS4">
        <v>0.61</v>
      </c>
      <c r="BT4">
        <v>0</v>
      </c>
      <c r="BU4">
        <v>2.9</v>
      </c>
      <c r="BV4">
        <v>19.309999999999999</v>
      </c>
      <c r="BW4">
        <v>24.14</v>
      </c>
      <c r="BX4">
        <v>60.35</v>
      </c>
      <c r="BY4">
        <v>22.77</v>
      </c>
      <c r="BZ4">
        <v>0</v>
      </c>
      <c r="CA4">
        <v>96.56</v>
      </c>
      <c r="CB4">
        <v>100.23</v>
      </c>
      <c r="CC4">
        <v>0</v>
      </c>
      <c r="CD4">
        <v>99.92</v>
      </c>
      <c r="CE4">
        <v>0</v>
      </c>
      <c r="CF4">
        <v>0</v>
      </c>
    </row>
    <row r="5" spans="1:84">
      <c r="A5" t="s">
        <v>241</v>
      </c>
      <c r="B5" t="s">
        <v>233</v>
      </c>
      <c r="C5" t="s">
        <v>235</v>
      </c>
      <c r="G5" t="s">
        <v>47</v>
      </c>
      <c r="H5" s="115">
        <v>1188.8100000000002</v>
      </c>
      <c r="I5" s="88">
        <v>358.29</v>
      </c>
      <c r="J5" s="88">
        <v>535.85</v>
      </c>
      <c r="K5" s="88">
        <v>0.97</v>
      </c>
      <c r="L5" s="88">
        <v>8.4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41.52</v>
      </c>
      <c r="X5">
        <v>2.9</v>
      </c>
      <c r="Y5">
        <v>13.23</v>
      </c>
      <c r="Z5">
        <v>8.4</v>
      </c>
      <c r="AA5">
        <v>96.56</v>
      </c>
      <c r="AB5">
        <v>28.5</v>
      </c>
      <c r="AC5">
        <v>8.19</v>
      </c>
      <c r="AD5">
        <v>0.97</v>
      </c>
      <c r="AE5">
        <v>28.97</v>
      </c>
      <c r="AF5">
        <v>55.41</v>
      </c>
      <c r="AG5">
        <v>121.67</v>
      </c>
      <c r="AH5">
        <v>74.959999999999994</v>
      </c>
      <c r="AI5">
        <v>18.47</v>
      </c>
      <c r="AJ5">
        <v>24.99</v>
      </c>
      <c r="AK5">
        <v>43.45</v>
      </c>
      <c r="AL5">
        <v>0</v>
      </c>
      <c r="AM5">
        <v>0.63</v>
      </c>
      <c r="AN5">
        <v>49.73</v>
      </c>
      <c r="AO5">
        <v>24.86</v>
      </c>
      <c r="AP5">
        <v>0</v>
      </c>
      <c r="AQ5">
        <v>24.86</v>
      </c>
      <c r="AR5">
        <v>24.86</v>
      </c>
      <c r="AS5">
        <v>81.11</v>
      </c>
      <c r="AT5">
        <v>48.28</v>
      </c>
      <c r="AU5">
        <v>119.23</v>
      </c>
      <c r="AV5">
        <v>21</v>
      </c>
      <c r="AW5">
        <v>0</v>
      </c>
      <c r="AX5">
        <v>14.48</v>
      </c>
      <c r="AY5">
        <v>14.48</v>
      </c>
      <c r="AZ5">
        <v>27.47</v>
      </c>
      <c r="BA5">
        <v>37.93</v>
      </c>
      <c r="BB5">
        <v>25.9</v>
      </c>
      <c r="BC5">
        <v>21.79</v>
      </c>
      <c r="BD5">
        <v>59.41</v>
      </c>
      <c r="BE5">
        <v>98.49</v>
      </c>
      <c r="BF5">
        <v>96.56</v>
      </c>
      <c r="BG5">
        <v>190.81</v>
      </c>
      <c r="BH5">
        <v>36.69</v>
      </c>
      <c r="BI5">
        <v>49.73</v>
      </c>
      <c r="BJ5">
        <v>23.07</v>
      </c>
      <c r="BK5">
        <v>0.77</v>
      </c>
      <c r="BL5">
        <v>0.41</v>
      </c>
      <c r="BM5">
        <v>0.52</v>
      </c>
      <c r="BN5">
        <v>0.97</v>
      </c>
      <c r="BO5">
        <v>0.83</v>
      </c>
      <c r="BP5">
        <v>1.01</v>
      </c>
      <c r="BQ5">
        <v>0.85</v>
      </c>
      <c r="BR5">
        <v>0.61</v>
      </c>
      <c r="BS5">
        <v>0.61</v>
      </c>
      <c r="BT5">
        <v>0</v>
      </c>
      <c r="BU5">
        <v>2.9</v>
      </c>
      <c r="BV5">
        <v>19.309999999999999</v>
      </c>
      <c r="BW5">
        <v>24.14</v>
      </c>
      <c r="BX5">
        <v>60.35</v>
      </c>
      <c r="BY5">
        <v>22.77</v>
      </c>
      <c r="BZ5">
        <v>0</v>
      </c>
      <c r="CA5">
        <v>96.56</v>
      </c>
      <c r="CB5">
        <v>100.23</v>
      </c>
      <c r="CC5">
        <v>0</v>
      </c>
      <c r="CD5">
        <v>99.92</v>
      </c>
      <c r="CE5">
        <v>0</v>
      </c>
      <c r="CF5">
        <v>0</v>
      </c>
    </row>
    <row r="6" spans="1:84">
      <c r="A6" t="s">
        <v>242</v>
      </c>
      <c r="B6" t="s">
        <v>264</v>
      </c>
      <c r="C6" t="s">
        <v>236</v>
      </c>
      <c r="G6" t="s">
        <v>48</v>
      </c>
      <c r="H6" s="115">
        <v>1188.8100000000002</v>
      </c>
      <c r="I6" s="88">
        <v>358.29</v>
      </c>
      <c r="J6" s="88">
        <v>535.85</v>
      </c>
      <c r="K6" s="88">
        <v>0.97</v>
      </c>
      <c r="L6" s="88">
        <v>8.4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41.52</v>
      </c>
      <c r="X6">
        <v>2.9</v>
      </c>
      <c r="Y6">
        <v>13.23</v>
      </c>
      <c r="Z6">
        <v>8.4</v>
      </c>
      <c r="AA6">
        <v>96.56</v>
      </c>
      <c r="AB6">
        <v>28.5</v>
      </c>
      <c r="AC6">
        <v>8.19</v>
      </c>
      <c r="AD6">
        <v>0.97</v>
      </c>
      <c r="AE6">
        <v>28.97</v>
      </c>
      <c r="AF6">
        <v>55.41</v>
      </c>
      <c r="AG6">
        <v>121.67</v>
      </c>
      <c r="AH6">
        <v>74.959999999999994</v>
      </c>
      <c r="AI6">
        <v>18.47</v>
      </c>
      <c r="AJ6">
        <v>24.99</v>
      </c>
      <c r="AK6">
        <v>43.45</v>
      </c>
      <c r="AL6">
        <v>0</v>
      </c>
      <c r="AM6">
        <v>0.63</v>
      </c>
      <c r="AN6">
        <v>49.73</v>
      </c>
      <c r="AO6">
        <v>24.86</v>
      </c>
      <c r="AP6">
        <v>0</v>
      </c>
      <c r="AQ6">
        <v>24.86</v>
      </c>
      <c r="AR6">
        <v>24.86</v>
      </c>
      <c r="AS6">
        <v>81.11</v>
      </c>
      <c r="AT6">
        <v>48.28</v>
      </c>
      <c r="AU6">
        <v>119.23</v>
      </c>
      <c r="AV6">
        <v>21</v>
      </c>
      <c r="AW6">
        <v>0</v>
      </c>
      <c r="AX6">
        <v>14.48</v>
      </c>
      <c r="AY6">
        <v>14.48</v>
      </c>
      <c r="AZ6">
        <v>27.47</v>
      </c>
      <c r="BA6">
        <v>37.93</v>
      </c>
      <c r="BB6">
        <v>25.9</v>
      </c>
      <c r="BC6">
        <v>21.79</v>
      </c>
      <c r="BD6">
        <v>59.41</v>
      </c>
      <c r="BE6">
        <v>98.49</v>
      </c>
      <c r="BF6">
        <v>96.56</v>
      </c>
      <c r="BG6">
        <v>190.81</v>
      </c>
      <c r="BH6">
        <v>36.69</v>
      </c>
      <c r="BI6">
        <v>49.73</v>
      </c>
      <c r="BJ6">
        <v>23.07</v>
      </c>
      <c r="BK6">
        <v>0.77</v>
      </c>
      <c r="BL6">
        <v>0.41</v>
      </c>
      <c r="BM6">
        <v>0.52</v>
      </c>
      <c r="BN6">
        <v>0.97</v>
      </c>
      <c r="BO6">
        <v>0.83</v>
      </c>
      <c r="BP6">
        <v>1.01</v>
      </c>
      <c r="BQ6">
        <v>0.85</v>
      </c>
      <c r="BR6">
        <v>0.61</v>
      </c>
      <c r="BS6">
        <v>0.61</v>
      </c>
      <c r="BT6">
        <v>0</v>
      </c>
      <c r="BU6">
        <v>2.9</v>
      </c>
      <c r="BV6">
        <v>19.309999999999999</v>
      </c>
      <c r="BW6">
        <v>24.14</v>
      </c>
      <c r="BX6">
        <v>60.35</v>
      </c>
      <c r="BY6">
        <v>22.77</v>
      </c>
      <c r="BZ6">
        <v>0</v>
      </c>
      <c r="CA6">
        <v>96.56</v>
      </c>
      <c r="CB6">
        <v>100.23</v>
      </c>
      <c r="CC6">
        <v>0</v>
      </c>
      <c r="CD6">
        <v>99.92</v>
      </c>
      <c r="CE6">
        <v>0</v>
      </c>
      <c r="CF6">
        <v>0</v>
      </c>
    </row>
    <row r="7" spans="1:84">
      <c r="A7" t="s">
        <v>243</v>
      </c>
      <c r="B7" t="s">
        <v>298</v>
      </c>
      <c r="C7" t="s">
        <v>265</v>
      </c>
      <c r="G7" t="s">
        <v>49</v>
      </c>
      <c r="H7" s="115">
        <v>1188.5400000000002</v>
      </c>
      <c r="I7" s="88">
        <v>358.29</v>
      </c>
      <c r="J7" s="88">
        <v>535.85</v>
      </c>
      <c r="K7" s="88">
        <v>0.97</v>
      </c>
      <c r="L7" s="88">
        <v>8.4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41.52</v>
      </c>
      <c r="X7">
        <v>2.9</v>
      </c>
      <c r="Y7">
        <v>13.23</v>
      </c>
      <c r="Z7">
        <v>8.4</v>
      </c>
      <c r="AA7">
        <v>96.56</v>
      </c>
      <c r="AB7">
        <v>28.5</v>
      </c>
      <c r="AC7">
        <v>8.19</v>
      </c>
      <c r="AD7">
        <v>0.97</v>
      </c>
      <c r="AE7">
        <v>28.97</v>
      </c>
      <c r="AF7">
        <v>55.41</v>
      </c>
      <c r="AG7">
        <v>121.67</v>
      </c>
      <c r="AH7">
        <v>74.959999999999994</v>
      </c>
      <c r="AI7">
        <v>18.47</v>
      </c>
      <c r="AJ7">
        <v>24.99</v>
      </c>
      <c r="AK7">
        <v>43.45</v>
      </c>
      <c r="AL7">
        <v>0</v>
      </c>
      <c r="AM7">
        <v>0.57999999999999996</v>
      </c>
      <c r="AN7">
        <v>49.73</v>
      </c>
      <c r="AO7">
        <v>24.86</v>
      </c>
      <c r="AP7">
        <v>0</v>
      </c>
      <c r="AQ7">
        <v>24.86</v>
      </c>
      <c r="AR7">
        <v>24.86</v>
      </c>
      <c r="AS7">
        <v>81.11</v>
      </c>
      <c r="AT7">
        <v>48.28</v>
      </c>
      <c r="AU7">
        <v>119.23</v>
      </c>
      <c r="AV7">
        <v>21</v>
      </c>
      <c r="AW7">
        <v>0</v>
      </c>
      <c r="AX7">
        <v>14.48</v>
      </c>
      <c r="AY7">
        <v>14.48</v>
      </c>
      <c r="AZ7">
        <v>27.47</v>
      </c>
      <c r="BA7">
        <v>37.93</v>
      </c>
      <c r="BB7">
        <v>25.9</v>
      </c>
      <c r="BC7">
        <v>21.79</v>
      </c>
      <c r="BD7">
        <v>59.41</v>
      </c>
      <c r="BE7">
        <v>98.49</v>
      </c>
      <c r="BF7">
        <v>96.56</v>
      </c>
      <c r="BG7">
        <v>190.81</v>
      </c>
      <c r="BH7">
        <v>36.69</v>
      </c>
      <c r="BI7">
        <v>49.73</v>
      </c>
      <c r="BJ7">
        <v>23.07</v>
      </c>
      <c r="BK7">
        <v>0.77</v>
      </c>
      <c r="BL7">
        <v>0.41</v>
      </c>
      <c r="BM7">
        <v>0.52</v>
      </c>
      <c r="BN7">
        <v>0.97</v>
      </c>
      <c r="BO7">
        <v>0.83</v>
      </c>
      <c r="BP7">
        <v>1.01</v>
      </c>
      <c r="BQ7">
        <v>0.85</v>
      </c>
      <c r="BR7">
        <v>0.61</v>
      </c>
      <c r="BS7">
        <v>0.39</v>
      </c>
      <c r="BT7">
        <v>0</v>
      </c>
      <c r="BU7">
        <v>2.9</v>
      </c>
      <c r="BV7">
        <v>19.309999999999999</v>
      </c>
      <c r="BW7">
        <v>24.14</v>
      </c>
      <c r="BX7">
        <v>60.35</v>
      </c>
      <c r="BY7">
        <v>22.77</v>
      </c>
      <c r="BZ7">
        <v>0</v>
      </c>
      <c r="CA7">
        <v>96.56</v>
      </c>
      <c r="CB7">
        <v>100.23</v>
      </c>
      <c r="CC7">
        <v>0</v>
      </c>
      <c r="CD7">
        <v>99.92</v>
      </c>
      <c r="CE7">
        <v>0</v>
      </c>
      <c r="CF7">
        <v>0</v>
      </c>
    </row>
    <row r="8" spans="1:84">
      <c r="A8" t="s">
        <v>244</v>
      </c>
      <c r="B8" t="s">
        <v>340</v>
      </c>
      <c r="C8" t="s">
        <v>237</v>
      </c>
      <c r="G8" t="s">
        <v>50</v>
      </c>
      <c r="H8" s="115">
        <v>1188.5400000000002</v>
      </c>
      <c r="I8" s="88">
        <v>358.29</v>
      </c>
      <c r="J8" s="88">
        <v>535.85</v>
      </c>
      <c r="K8" s="88">
        <v>0.97</v>
      </c>
      <c r="L8" s="88">
        <v>8.4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41.52</v>
      </c>
      <c r="X8">
        <v>2.9</v>
      </c>
      <c r="Y8">
        <v>13.23</v>
      </c>
      <c r="Z8">
        <v>8.4</v>
      </c>
      <c r="AA8">
        <v>96.56</v>
      </c>
      <c r="AB8">
        <v>28.5</v>
      </c>
      <c r="AC8">
        <v>8.19</v>
      </c>
      <c r="AD8">
        <v>0.97</v>
      </c>
      <c r="AE8">
        <v>28.97</v>
      </c>
      <c r="AF8">
        <v>55.41</v>
      </c>
      <c r="AG8">
        <v>121.67</v>
      </c>
      <c r="AH8">
        <v>74.959999999999994</v>
      </c>
      <c r="AI8">
        <v>18.47</v>
      </c>
      <c r="AJ8">
        <v>24.99</v>
      </c>
      <c r="AK8">
        <v>43.45</v>
      </c>
      <c r="AL8">
        <v>0</v>
      </c>
      <c r="AM8">
        <v>0.57999999999999996</v>
      </c>
      <c r="AN8">
        <v>49.73</v>
      </c>
      <c r="AO8">
        <v>24.86</v>
      </c>
      <c r="AP8">
        <v>0</v>
      </c>
      <c r="AQ8">
        <v>24.86</v>
      </c>
      <c r="AR8">
        <v>24.86</v>
      </c>
      <c r="AS8">
        <v>81.11</v>
      </c>
      <c r="AT8">
        <v>48.28</v>
      </c>
      <c r="AU8">
        <v>119.23</v>
      </c>
      <c r="AV8">
        <v>21</v>
      </c>
      <c r="AW8">
        <v>0</v>
      </c>
      <c r="AX8">
        <v>14.48</v>
      </c>
      <c r="AY8">
        <v>14.48</v>
      </c>
      <c r="AZ8">
        <v>27.47</v>
      </c>
      <c r="BA8">
        <v>37.93</v>
      </c>
      <c r="BB8">
        <v>25.9</v>
      </c>
      <c r="BC8">
        <v>21.79</v>
      </c>
      <c r="BD8">
        <v>59.41</v>
      </c>
      <c r="BE8">
        <v>98.49</v>
      </c>
      <c r="BF8">
        <v>96.56</v>
      </c>
      <c r="BG8">
        <v>190.81</v>
      </c>
      <c r="BH8">
        <v>36.69</v>
      </c>
      <c r="BI8">
        <v>49.73</v>
      </c>
      <c r="BJ8">
        <v>23.07</v>
      </c>
      <c r="BK8">
        <v>0.77</v>
      </c>
      <c r="BL8">
        <v>0.41</v>
      </c>
      <c r="BM8">
        <v>0.52</v>
      </c>
      <c r="BN8">
        <v>0.97</v>
      </c>
      <c r="BO8">
        <v>0.83</v>
      </c>
      <c r="BP8">
        <v>1.01</v>
      </c>
      <c r="BQ8">
        <v>0.85</v>
      </c>
      <c r="BR8">
        <v>0.61</v>
      </c>
      <c r="BS8">
        <v>0.39</v>
      </c>
      <c r="BT8">
        <v>0</v>
      </c>
      <c r="BU8">
        <v>2.9</v>
      </c>
      <c r="BV8">
        <v>19.309999999999999</v>
      </c>
      <c r="BW8">
        <v>24.14</v>
      </c>
      <c r="BX8">
        <v>60.35</v>
      </c>
      <c r="BY8">
        <v>22.77</v>
      </c>
      <c r="BZ8">
        <v>0</v>
      </c>
      <c r="CA8">
        <v>96.56</v>
      </c>
      <c r="CB8">
        <v>100.23</v>
      </c>
      <c r="CC8">
        <v>0</v>
      </c>
      <c r="CD8">
        <v>99.92</v>
      </c>
      <c r="CE8">
        <v>0</v>
      </c>
      <c r="CF8">
        <v>0</v>
      </c>
    </row>
    <row r="9" spans="1:84">
      <c r="A9" t="s">
        <v>245</v>
      </c>
      <c r="B9" t="s">
        <v>360</v>
      </c>
      <c r="C9" t="s">
        <v>238</v>
      </c>
      <c r="G9" t="s">
        <v>51</v>
      </c>
      <c r="H9" s="115">
        <v>1188.5400000000002</v>
      </c>
      <c r="I9" s="88">
        <v>358.29</v>
      </c>
      <c r="J9" s="88">
        <v>535.85</v>
      </c>
      <c r="K9" s="88">
        <v>0.97</v>
      </c>
      <c r="L9" s="88">
        <v>8.4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41.52</v>
      </c>
      <c r="X9">
        <v>2.9</v>
      </c>
      <c r="Y9">
        <v>13.23</v>
      </c>
      <c r="Z9">
        <v>8.4</v>
      </c>
      <c r="AA9">
        <v>96.56</v>
      </c>
      <c r="AB9">
        <v>28.5</v>
      </c>
      <c r="AC9">
        <v>8.19</v>
      </c>
      <c r="AD9">
        <v>0.97</v>
      </c>
      <c r="AE9">
        <v>28.97</v>
      </c>
      <c r="AF9">
        <v>55.41</v>
      </c>
      <c r="AG9">
        <v>121.67</v>
      </c>
      <c r="AH9">
        <v>74.959999999999994</v>
      </c>
      <c r="AI9">
        <v>18.47</v>
      </c>
      <c r="AJ9">
        <v>24.99</v>
      </c>
      <c r="AK9">
        <v>43.45</v>
      </c>
      <c r="AL9">
        <v>0</v>
      </c>
      <c r="AM9">
        <v>0.57999999999999996</v>
      </c>
      <c r="AN9">
        <v>49.73</v>
      </c>
      <c r="AO9">
        <v>24.86</v>
      </c>
      <c r="AP9">
        <v>0</v>
      </c>
      <c r="AQ9">
        <v>24.86</v>
      </c>
      <c r="AR9">
        <v>24.86</v>
      </c>
      <c r="AS9">
        <v>81.11</v>
      </c>
      <c r="AT9">
        <v>48.28</v>
      </c>
      <c r="AU9">
        <v>119.23</v>
      </c>
      <c r="AV9">
        <v>21</v>
      </c>
      <c r="AW9">
        <v>0</v>
      </c>
      <c r="AX9">
        <v>14.48</v>
      </c>
      <c r="AY9">
        <v>14.48</v>
      </c>
      <c r="AZ9">
        <v>27.47</v>
      </c>
      <c r="BA9">
        <v>37.93</v>
      </c>
      <c r="BB9">
        <v>25.9</v>
      </c>
      <c r="BC9">
        <v>21.79</v>
      </c>
      <c r="BD9">
        <v>59.41</v>
      </c>
      <c r="BE9">
        <v>98.49</v>
      </c>
      <c r="BF9">
        <v>96.56</v>
      </c>
      <c r="BG9">
        <v>190.81</v>
      </c>
      <c r="BH9">
        <v>36.69</v>
      </c>
      <c r="BI9">
        <v>49.73</v>
      </c>
      <c r="BJ9">
        <v>23.07</v>
      </c>
      <c r="BK9">
        <v>0.77</v>
      </c>
      <c r="BL9">
        <v>0.41</v>
      </c>
      <c r="BM9">
        <v>0.52</v>
      </c>
      <c r="BN9">
        <v>0.97</v>
      </c>
      <c r="BO9">
        <v>0.83</v>
      </c>
      <c r="BP9">
        <v>1.01</v>
      </c>
      <c r="BQ9">
        <v>0.85</v>
      </c>
      <c r="BR9">
        <v>0.61</v>
      </c>
      <c r="BS9">
        <v>0.39</v>
      </c>
      <c r="BT9">
        <v>0</v>
      </c>
      <c r="BU9">
        <v>2.9</v>
      </c>
      <c r="BV9">
        <v>19.309999999999999</v>
      </c>
      <c r="BW9">
        <v>24.14</v>
      </c>
      <c r="BX9">
        <v>60.35</v>
      </c>
      <c r="BY9">
        <v>22.77</v>
      </c>
      <c r="BZ9">
        <v>0</v>
      </c>
      <c r="CA9">
        <v>96.56</v>
      </c>
      <c r="CB9">
        <v>100.23</v>
      </c>
      <c r="CC9">
        <v>0</v>
      </c>
      <c r="CD9">
        <v>99.92</v>
      </c>
      <c r="CE9">
        <v>0</v>
      </c>
      <c r="CF9">
        <v>0</v>
      </c>
    </row>
    <row r="10" spans="1:84">
      <c r="A10" t="s">
        <v>266</v>
      </c>
      <c r="C10" t="s">
        <v>239</v>
      </c>
      <c r="G10" t="s">
        <v>52</v>
      </c>
      <c r="H10" s="115">
        <v>1188.5400000000002</v>
      </c>
      <c r="I10" s="88">
        <v>358.29</v>
      </c>
      <c r="J10" s="88">
        <v>535.85</v>
      </c>
      <c r="K10" s="88">
        <v>0.97</v>
      </c>
      <c r="L10" s="88">
        <v>8.4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41.52</v>
      </c>
      <c r="X10">
        <v>2.9</v>
      </c>
      <c r="Y10">
        <v>13.23</v>
      </c>
      <c r="Z10">
        <v>8.4</v>
      </c>
      <c r="AA10">
        <v>96.56</v>
      </c>
      <c r="AB10">
        <v>28.5</v>
      </c>
      <c r="AC10">
        <v>8.19</v>
      </c>
      <c r="AD10">
        <v>0.97</v>
      </c>
      <c r="AE10">
        <v>28.97</v>
      </c>
      <c r="AF10">
        <v>55.41</v>
      </c>
      <c r="AG10">
        <v>121.67</v>
      </c>
      <c r="AH10">
        <v>74.959999999999994</v>
      </c>
      <c r="AI10">
        <v>18.47</v>
      </c>
      <c r="AJ10">
        <v>24.99</v>
      </c>
      <c r="AK10">
        <v>43.45</v>
      </c>
      <c r="AL10">
        <v>0</v>
      </c>
      <c r="AM10">
        <v>0.57999999999999996</v>
      </c>
      <c r="AN10">
        <v>49.73</v>
      </c>
      <c r="AO10">
        <v>24.86</v>
      </c>
      <c r="AP10">
        <v>0</v>
      </c>
      <c r="AQ10">
        <v>24.86</v>
      </c>
      <c r="AR10">
        <v>24.86</v>
      </c>
      <c r="AS10">
        <v>81.11</v>
      </c>
      <c r="AT10">
        <v>48.28</v>
      </c>
      <c r="AU10">
        <v>119.23</v>
      </c>
      <c r="AV10">
        <v>21</v>
      </c>
      <c r="AW10">
        <v>0</v>
      </c>
      <c r="AX10">
        <v>14.48</v>
      </c>
      <c r="AY10">
        <v>14.48</v>
      </c>
      <c r="AZ10">
        <v>27.47</v>
      </c>
      <c r="BA10">
        <v>37.93</v>
      </c>
      <c r="BB10">
        <v>25.9</v>
      </c>
      <c r="BC10">
        <v>21.79</v>
      </c>
      <c r="BD10">
        <v>59.41</v>
      </c>
      <c r="BE10">
        <v>98.49</v>
      </c>
      <c r="BF10">
        <v>96.56</v>
      </c>
      <c r="BG10">
        <v>190.81</v>
      </c>
      <c r="BH10">
        <v>36.69</v>
      </c>
      <c r="BI10">
        <v>49.73</v>
      </c>
      <c r="BJ10">
        <v>23.07</v>
      </c>
      <c r="BK10">
        <v>0.77</v>
      </c>
      <c r="BL10">
        <v>0.41</v>
      </c>
      <c r="BM10">
        <v>0.52</v>
      </c>
      <c r="BN10">
        <v>0.97</v>
      </c>
      <c r="BO10">
        <v>0.83</v>
      </c>
      <c r="BP10">
        <v>1.01</v>
      </c>
      <c r="BQ10">
        <v>0.85</v>
      </c>
      <c r="BR10">
        <v>0.61</v>
      </c>
      <c r="BS10">
        <v>0.39</v>
      </c>
      <c r="BT10">
        <v>0</v>
      </c>
      <c r="BU10">
        <v>2.9</v>
      </c>
      <c r="BV10">
        <v>19.309999999999999</v>
      </c>
      <c r="BW10">
        <v>24.14</v>
      </c>
      <c r="BX10">
        <v>60.35</v>
      </c>
      <c r="BY10">
        <v>22.77</v>
      </c>
      <c r="BZ10">
        <v>0</v>
      </c>
      <c r="CA10">
        <v>96.56</v>
      </c>
      <c r="CB10">
        <v>100.23</v>
      </c>
      <c r="CC10">
        <v>0</v>
      </c>
      <c r="CD10">
        <v>99.92</v>
      </c>
      <c r="CE10">
        <v>0</v>
      </c>
      <c r="CF10">
        <v>0</v>
      </c>
    </row>
    <row r="11" spans="1:84">
      <c r="A11" t="s">
        <v>246</v>
      </c>
      <c r="C11" t="s">
        <v>341</v>
      </c>
      <c r="G11" t="s">
        <v>53</v>
      </c>
      <c r="H11" s="115">
        <v>1188.76</v>
      </c>
      <c r="I11" s="88">
        <v>358.29</v>
      </c>
      <c r="J11" s="88">
        <v>535.85</v>
      </c>
      <c r="K11" s="88">
        <v>0.97</v>
      </c>
      <c r="L11" s="88">
        <v>8.4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41.52</v>
      </c>
      <c r="X11">
        <v>2.9</v>
      </c>
      <c r="Y11">
        <v>13.23</v>
      </c>
      <c r="Z11">
        <v>8.4</v>
      </c>
      <c r="AA11">
        <v>96.56</v>
      </c>
      <c r="AB11">
        <v>28.5</v>
      </c>
      <c r="AC11">
        <v>8.19</v>
      </c>
      <c r="AD11">
        <v>0.97</v>
      </c>
      <c r="AE11">
        <v>28.97</v>
      </c>
      <c r="AF11">
        <v>55.41</v>
      </c>
      <c r="AG11">
        <v>121.67</v>
      </c>
      <c r="AH11">
        <v>74.959999999999994</v>
      </c>
      <c r="AI11">
        <v>18.47</v>
      </c>
      <c r="AJ11">
        <v>24.99</v>
      </c>
      <c r="AK11">
        <v>43.45</v>
      </c>
      <c r="AL11">
        <v>0</v>
      </c>
      <c r="AM11">
        <v>0.57999999999999996</v>
      </c>
      <c r="AN11">
        <v>49.73</v>
      </c>
      <c r="AO11">
        <v>24.86</v>
      </c>
      <c r="AP11">
        <v>0</v>
      </c>
      <c r="AQ11">
        <v>24.86</v>
      </c>
      <c r="AR11">
        <v>24.86</v>
      </c>
      <c r="AS11">
        <v>81.11</v>
      </c>
      <c r="AT11">
        <v>48.28</v>
      </c>
      <c r="AU11">
        <v>119.23</v>
      </c>
      <c r="AV11">
        <v>21</v>
      </c>
      <c r="AW11">
        <v>0</v>
      </c>
      <c r="AX11">
        <v>14.48</v>
      </c>
      <c r="AY11">
        <v>14.48</v>
      </c>
      <c r="AZ11">
        <v>27.47</v>
      </c>
      <c r="BA11">
        <v>37.93</v>
      </c>
      <c r="BB11">
        <v>25.9</v>
      </c>
      <c r="BC11">
        <v>21.79</v>
      </c>
      <c r="BD11">
        <v>59.41</v>
      </c>
      <c r="BE11">
        <v>98.49</v>
      </c>
      <c r="BF11">
        <v>96.56</v>
      </c>
      <c r="BG11">
        <v>190.81</v>
      </c>
      <c r="BH11">
        <v>36.69</v>
      </c>
      <c r="BI11">
        <v>49.73</v>
      </c>
      <c r="BJ11">
        <v>23.07</v>
      </c>
      <c r="BK11">
        <v>0.77</v>
      </c>
      <c r="BL11">
        <v>0.41</v>
      </c>
      <c r="BM11">
        <v>0.52</v>
      </c>
      <c r="BN11">
        <v>0.97</v>
      </c>
      <c r="BO11">
        <v>0.83</v>
      </c>
      <c r="BP11">
        <v>1.01</v>
      </c>
      <c r="BQ11">
        <v>0.85</v>
      </c>
      <c r="BR11">
        <v>0.61</v>
      </c>
      <c r="BS11">
        <v>0.61</v>
      </c>
      <c r="BT11">
        <v>0</v>
      </c>
      <c r="BU11">
        <v>2.9</v>
      </c>
      <c r="BV11">
        <v>19.309999999999999</v>
      </c>
      <c r="BW11">
        <v>24.14</v>
      </c>
      <c r="BX11">
        <v>60.35</v>
      </c>
      <c r="BY11">
        <v>22.77</v>
      </c>
      <c r="BZ11">
        <v>0</v>
      </c>
      <c r="CA11">
        <v>96.56</v>
      </c>
      <c r="CB11">
        <v>100.23</v>
      </c>
      <c r="CC11">
        <v>0</v>
      </c>
      <c r="CD11">
        <v>99.92</v>
      </c>
      <c r="CE11">
        <v>0</v>
      </c>
      <c r="CF11">
        <v>0</v>
      </c>
    </row>
    <row r="12" spans="1:84">
      <c r="A12" t="s">
        <v>247</v>
      </c>
      <c r="C12" t="s">
        <v>361</v>
      </c>
      <c r="G12" t="s">
        <v>54</v>
      </c>
      <c r="H12" s="115">
        <v>1188.76</v>
      </c>
      <c r="I12" s="88">
        <v>358.29</v>
      </c>
      <c r="J12" s="88">
        <v>535.85</v>
      </c>
      <c r="K12" s="88">
        <v>0.97</v>
      </c>
      <c r="L12" s="88">
        <v>8.4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41.52</v>
      </c>
      <c r="X12">
        <v>2.9</v>
      </c>
      <c r="Y12">
        <v>13.23</v>
      </c>
      <c r="Z12">
        <v>8.4</v>
      </c>
      <c r="AA12">
        <v>96.56</v>
      </c>
      <c r="AB12">
        <v>28.5</v>
      </c>
      <c r="AC12">
        <v>8.19</v>
      </c>
      <c r="AD12">
        <v>0.97</v>
      </c>
      <c r="AE12">
        <v>28.97</v>
      </c>
      <c r="AF12">
        <v>55.41</v>
      </c>
      <c r="AG12">
        <v>121.67</v>
      </c>
      <c r="AH12">
        <v>74.959999999999994</v>
      </c>
      <c r="AI12">
        <v>18.47</v>
      </c>
      <c r="AJ12">
        <v>24.99</v>
      </c>
      <c r="AK12">
        <v>43.45</v>
      </c>
      <c r="AL12">
        <v>0</v>
      </c>
      <c r="AM12">
        <v>0.57999999999999996</v>
      </c>
      <c r="AN12">
        <v>49.73</v>
      </c>
      <c r="AO12">
        <v>24.86</v>
      </c>
      <c r="AP12">
        <v>0</v>
      </c>
      <c r="AQ12">
        <v>24.86</v>
      </c>
      <c r="AR12">
        <v>24.86</v>
      </c>
      <c r="AS12">
        <v>81.11</v>
      </c>
      <c r="AT12">
        <v>48.28</v>
      </c>
      <c r="AU12">
        <v>119.23</v>
      </c>
      <c r="AV12">
        <v>21</v>
      </c>
      <c r="AW12">
        <v>0</v>
      </c>
      <c r="AX12">
        <v>14.48</v>
      </c>
      <c r="AY12">
        <v>14.48</v>
      </c>
      <c r="AZ12">
        <v>27.47</v>
      </c>
      <c r="BA12">
        <v>37.93</v>
      </c>
      <c r="BB12">
        <v>25.9</v>
      </c>
      <c r="BC12">
        <v>21.79</v>
      </c>
      <c r="BD12">
        <v>59.41</v>
      </c>
      <c r="BE12">
        <v>98.49</v>
      </c>
      <c r="BF12">
        <v>96.56</v>
      </c>
      <c r="BG12">
        <v>190.81</v>
      </c>
      <c r="BH12">
        <v>36.69</v>
      </c>
      <c r="BI12">
        <v>49.73</v>
      </c>
      <c r="BJ12">
        <v>23.07</v>
      </c>
      <c r="BK12">
        <v>0.77</v>
      </c>
      <c r="BL12">
        <v>0.41</v>
      </c>
      <c r="BM12">
        <v>0.52</v>
      </c>
      <c r="BN12">
        <v>0.97</v>
      </c>
      <c r="BO12">
        <v>0.83</v>
      </c>
      <c r="BP12">
        <v>1.01</v>
      </c>
      <c r="BQ12">
        <v>0.85</v>
      </c>
      <c r="BR12">
        <v>0.61</v>
      </c>
      <c r="BS12">
        <v>0.61</v>
      </c>
      <c r="BT12">
        <v>0</v>
      </c>
      <c r="BU12">
        <v>2.9</v>
      </c>
      <c r="BV12">
        <v>19.309999999999999</v>
      </c>
      <c r="BW12">
        <v>24.14</v>
      </c>
      <c r="BX12">
        <v>60.35</v>
      </c>
      <c r="BY12">
        <v>22.77</v>
      </c>
      <c r="BZ12">
        <v>0</v>
      </c>
      <c r="CA12">
        <v>96.56</v>
      </c>
      <c r="CB12">
        <v>100.23</v>
      </c>
      <c r="CC12">
        <v>0</v>
      </c>
      <c r="CD12">
        <v>99.92</v>
      </c>
      <c r="CE12">
        <v>0</v>
      </c>
      <c r="CF12">
        <v>0</v>
      </c>
    </row>
    <row r="13" spans="1:84">
      <c r="A13" t="s">
        <v>248</v>
      </c>
      <c r="G13" t="s">
        <v>55</v>
      </c>
      <c r="H13" s="115">
        <v>1188.76</v>
      </c>
      <c r="I13" s="88">
        <v>358.29</v>
      </c>
      <c r="J13" s="88">
        <v>535.85</v>
      </c>
      <c r="K13" s="88">
        <v>0.97</v>
      </c>
      <c r="L13" s="88">
        <v>8.4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41.52</v>
      </c>
      <c r="X13">
        <v>2.9</v>
      </c>
      <c r="Y13">
        <v>13.23</v>
      </c>
      <c r="Z13">
        <v>8.4</v>
      </c>
      <c r="AA13">
        <v>96.56</v>
      </c>
      <c r="AB13">
        <v>28.5</v>
      </c>
      <c r="AC13">
        <v>8.19</v>
      </c>
      <c r="AD13">
        <v>0.97</v>
      </c>
      <c r="AE13">
        <v>28.97</v>
      </c>
      <c r="AF13">
        <v>55.41</v>
      </c>
      <c r="AG13">
        <v>121.67</v>
      </c>
      <c r="AH13">
        <v>74.959999999999994</v>
      </c>
      <c r="AI13">
        <v>18.47</v>
      </c>
      <c r="AJ13">
        <v>24.99</v>
      </c>
      <c r="AK13">
        <v>43.45</v>
      </c>
      <c r="AL13">
        <v>0</v>
      </c>
      <c r="AM13">
        <v>0.57999999999999996</v>
      </c>
      <c r="AN13">
        <v>49.73</v>
      </c>
      <c r="AO13">
        <v>24.86</v>
      </c>
      <c r="AP13">
        <v>0</v>
      </c>
      <c r="AQ13">
        <v>24.86</v>
      </c>
      <c r="AR13">
        <v>24.86</v>
      </c>
      <c r="AS13">
        <v>81.11</v>
      </c>
      <c r="AT13">
        <v>48.28</v>
      </c>
      <c r="AU13">
        <v>119.23</v>
      </c>
      <c r="AV13">
        <v>21</v>
      </c>
      <c r="AW13">
        <v>0</v>
      </c>
      <c r="AX13">
        <v>14.48</v>
      </c>
      <c r="AY13">
        <v>14.48</v>
      </c>
      <c r="AZ13">
        <v>27.47</v>
      </c>
      <c r="BA13">
        <v>37.93</v>
      </c>
      <c r="BB13">
        <v>25.9</v>
      </c>
      <c r="BC13">
        <v>21.79</v>
      </c>
      <c r="BD13">
        <v>59.41</v>
      </c>
      <c r="BE13">
        <v>98.49</v>
      </c>
      <c r="BF13">
        <v>96.56</v>
      </c>
      <c r="BG13">
        <v>190.81</v>
      </c>
      <c r="BH13">
        <v>36.69</v>
      </c>
      <c r="BI13">
        <v>49.73</v>
      </c>
      <c r="BJ13">
        <v>23.07</v>
      </c>
      <c r="BK13">
        <v>0.77</v>
      </c>
      <c r="BL13">
        <v>0.41</v>
      </c>
      <c r="BM13">
        <v>0.52</v>
      </c>
      <c r="BN13">
        <v>0.97</v>
      </c>
      <c r="BO13">
        <v>0.83</v>
      </c>
      <c r="BP13">
        <v>1.01</v>
      </c>
      <c r="BQ13">
        <v>0.85</v>
      </c>
      <c r="BR13">
        <v>0.61</v>
      </c>
      <c r="BS13">
        <v>0.61</v>
      </c>
      <c r="BT13">
        <v>0</v>
      </c>
      <c r="BU13">
        <v>2.9</v>
      </c>
      <c r="BV13">
        <v>19.309999999999999</v>
      </c>
      <c r="BW13">
        <v>24.14</v>
      </c>
      <c r="BX13">
        <v>60.35</v>
      </c>
      <c r="BY13">
        <v>22.77</v>
      </c>
      <c r="BZ13">
        <v>0</v>
      </c>
      <c r="CA13">
        <v>96.56</v>
      </c>
      <c r="CB13">
        <v>100.23</v>
      </c>
      <c r="CC13">
        <v>0</v>
      </c>
      <c r="CD13">
        <v>99.92</v>
      </c>
      <c r="CE13">
        <v>0</v>
      </c>
      <c r="CF13">
        <v>0</v>
      </c>
    </row>
    <row r="14" spans="1:84">
      <c r="A14" t="s">
        <v>249</v>
      </c>
      <c r="G14" t="s">
        <v>56</v>
      </c>
      <c r="H14" s="115">
        <v>1188.76</v>
      </c>
      <c r="I14" s="88">
        <v>358.29</v>
      </c>
      <c r="J14" s="88">
        <v>535.85</v>
      </c>
      <c r="K14" s="88">
        <v>0.97</v>
      </c>
      <c r="L14" s="88">
        <v>8.4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41.52</v>
      </c>
      <c r="X14">
        <v>2.9</v>
      </c>
      <c r="Y14">
        <v>13.23</v>
      </c>
      <c r="Z14">
        <v>8.4</v>
      </c>
      <c r="AA14">
        <v>96.56</v>
      </c>
      <c r="AB14">
        <v>28.5</v>
      </c>
      <c r="AC14">
        <v>8.19</v>
      </c>
      <c r="AD14">
        <v>0.97</v>
      </c>
      <c r="AE14">
        <v>28.97</v>
      </c>
      <c r="AF14">
        <v>55.41</v>
      </c>
      <c r="AG14">
        <v>121.67</v>
      </c>
      <c r="AH14">
        <v>74.959999999999994</v>
      </c>
      <c r="AI14">
        <v>18.47</v>
      </c>
      <c r="AJ14">
        <v>24.99</v>
      </c>
      <c r="AK14">
        <v>43.45</v>
      </c>
      <c r="AL14">
        <v>0</v>
      </c>
      <c r="AM14">
        <v>0.57999999999999996</v>
      </c>
      <c r="AN14">
        <v>49.73</v>
      </c>
      <c r="AO14">
        <v>24.86</v>
      </c>
      <c r="AP14">
        <v>0</v>
      </c>
      <c r="AQ14">
        <v>24.86</v>
      </c>
      <c r="AR14">
        <v>24.86</v>
      </c>
      <c r="AS14">
        <v>81.11</v>
      </c>
      <c r="AT14">
        <v>48.28</v>
      </c>
      <c r="AU14">
        <v>119.23</v>
      </c>
      <c r="AV14">
        <v>21</v>
      </c>
      <c r="AW14">
        <v>0</v>
      </c>
      <c r="AX14">
        <v>14.48</v>
      </c>
      <c r="AY14">
        <v>14.48</v>
      </c>
      <c r="AZ14">
        <v>27.47</v>
      </c>
      <c r="BA14">
        <v>37.93</v>
      </c>
      <c r="BB14">
        <v>25.9</v>
      </c>
      <c r="BC14">
        <v>21.79</v>
      </c>
      <c r="BD14">
        <v>59.41</v>
      </c>
      <c r="BE14">
        <v>98.49</v>
      </c>
      <c r="BF14">
        <v>96.56</v>
      </c>
      <c r="BG14">
        <v>190.81</v>
      </c>
      <c r="BH14">
        <v>36.69</v>
      </c>
      <c r="BI14">
        <v>49.73</v>
      </c>
      <c r="BJ14">
        <v>23.07</v>
      </c>
      <c r="BK14">
        <v>0.77</v>
      </c>
      <c r="BL14">
        <v>0.41</v>
      </c>
      <c r="BM14">
        <v>0.52</v>
      </c>
      <c r="BN14">
        <v>0.97</v>
      </c>
      <c r="BO14">
        <v>0.83</v>
      </c>
      <c r="BP14">
        <v>1.01</v>
      </c>
      <c r="BQ14">
        <v>0.85</v>
      </c>
      <c r="BR14">
        <v>0.61</v>
      </c>
      <c r="BS14">
        <v>0.61</v>
      </c>
      <c r="BT14">
        <v>0</v>
      </c>
      <c r="BU14">
        <v>2.9</v>
      </c>
      <c r="BV14">
        <v>19.309999999999999</v>
      </c>
      <c r="BW14">
        <v>24.14</v>
      </c>
      <c r="BX14">
        <v>60.35</v>
      </c>
      <c r="BY14">
        <v>22.77</v>
      </c>
      <c r="BZ14">
        <v>0</v>
      </c>
      <c r="CA14">
        <v>96.56</v>
      </c>
      <c r="CB14">
        <v>100.23</v>
      </c>
      <c r="CC14">
        <v>0</v>
      </c>
      <c r="CD14">
        <v>99.92</v>
      </c>
      <c r="CE14">
        <v>0</v>
      </c>
      <c r="CF14">
        <v>0</v>
      </c>
    </row>
    <row r="15" spans="1:84">
      <c r="A15" t="s">
        <v>250</v>
      </c>
      <c r="G15" t="s">
        <v>57</v>
      </c>
      <c r="H15" s="115">
        <v>897.72000000000014</v>
      </c>
      <c r="I15" s="88">
        <v>321.7</v>
      </c>
      <c r="J15" s="88">
        <v>535.85</v>
      </c>
      <c r="K15" s="88">
        <v>0.97</v>
      </c>
      <c r="L15" s="88">
        <v>8.4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41.52</v>
      </c>
      <c r="X15">
        <v>2.9</v>
      </c>
      <c r="Y15">
        <v>13.23</v>
      </c>
      <c r="Z15">
        <v>8.4</v>
      </c>
      <c r="AA15">
        <v>96.56</v>
      </c>
      <c r="AB15">
        <v>28.5</v>
      </c>
      <c r="AC15">
        <v>8.19</v>
      </c>
      <c r="AD15">
        <v>0.97</v>
      </c>
      <c r="AE15">
        <v>28.97</v>
      </c>
      <c r="AF15">
        <v>55.41</v>
      </c>
      <c r="AG15">
        <v>121.67</v>
      </c>
      <c r="AH15">
        <v>74.959999999999994</v>
      </c>
      <c r="AI15">
        <v>18.47</v>
      </c>
      <c r="AJ15">
        <v>24.99</v>
      </c>
      <c r="AK15">
        <v>43.45</v>
      </c>
      <c r="AL15">
        <v>0</v>
      </c>
      <c r="AM15">
        <v>0.57999999999999996</v>
      </c>
      <c r="AN15">
        <v>49.73</v>
      </c>
      <c r="AO15">
        <v>0</v>
      </c>
      <c r="AP15">
        <v>0</v>
      </c>
      <c r="AQ15">
        <v>24.86</v>
      </c>
      <c r="AR15">
        <v>0</v>
      </c>
      <c r="AS15">
        <v>81.11</v>
      </c>
      <c r="AT15">
        <v>48.28</v>
      </c>
      <c r="AU15">
        <v>119.23</v>
      </c>
      <c r="AV15">
        <v>21</v>
      </c>
      <c r="AW15">
        <v>0</v>
      </c>
      <c r="AX15">
        <v>14.48</v>
      </c>
      <c r="AY15">
        <v>14.48</v>
      </c>
      <c r="AZ15">
        <v>27.47</v>
      </c>
      <c r="BA15">
        <v>37.93</v>
      </c>
      <c r="BB15">
        <v>25.9</v>
      </c>
      <c r="BC15">
        <v>21.79</v>
      </c>
      <c r="BD15">
        <v>22.82</v>
      </c>
      <c r="BE15">
        <v>0</v>
      </c>
      <c r="BF15">
        <v>96.56</v>
      </c>
      <c r="BG15">
        <v>190.81</v>
      </c>
      <c r="BH15">
        <v>36.69</v>
      </c>
      <c r="BI15">
        <v>49.73</v>
      </c>
      <c r="BJ15">
        <v>0</v>
      </c>
      <c r="BK15">
        <v>0.77</v>
      </c>
      <c r="BL15">
        <v>0.41</v>
      </c>
      <c r="BM15">
        <v>0.52</v>
      </c>
      <c r="BN15">
        <v>0.97</v>
      </c>
      <c r="BO15">
        <v>0.83</v>
      </c>
      <c r="BP15">
        <v>1.01</v>
      </c>
      <c r="BQ15">
        <v>0.85</v>
      </c>
      <c r="BR15">
        <v>0.61</v>
      </c>
      <c r="BS15">
        <v>0.39</v>
      </c>
      <c r="BT15">
        <v>0</v>
      </c>
      <c r="BU15">
        <v>2.9</v>
      </c>
      <c r="BV15">
        <v>0</v>
      </c>
      <c r="BW15">
        <v>24.14</v>
      </c>
      <c r="BX15">
        <v>60.35</v>
      </c>
      <c r="BY15">
        <v>22.77</v>
      </c>
      <c r="BZ15">
        <v>0</v>
      </c>
      <c r="CA15">
        <v>96.56</v>
      </c>
      <c r="CB15">
        <v>0</v>
      </c>
      <c r="CC15">
        <v>0</v>
      </c>
      <c r="CD15">
        <v>99.92</v>
      </c>
      <c r="CE15">
        <v>0</v>
      </c>
      <c r="CF15">
        <v>0</v>
      </c>
    </row>
    <row r="16" spans="1:84">
      <c r="A16" t="s">
        <v>251</v>
      </c>
      <c r="G16" t="s">
        <v>58</v>
      </c>
      <c r="H16" s="115">
        <v>897.72000000000014</v>
      </c>
      <c r="I16" s="88">
        <v>321.7</v>
      </c>
      <c r="J16" s="88">
        <v>535.85</v>
      </c>
      <c r="K16" s="88">
        <v>0.97</v>
      </c>
      <c r="L16" s="88">
        <v>8.4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41.52</v>
      </c>
      <c r="X16">
        <v>2.9</v>
      </c>
      <c r="Y16">
        <v>13.23</v>
      </c>
      <c r="Z16">
        <v>8.4</v>
      </c>
      <c r="AA16">
        <v>96.56</v>
      </c>
      <c r="AB16">
        <v>28.5</v>
      </c>
      <c r="AC16">
        <v>8.19</v>
      </c>
      <c r="AD16">
        <v>0.97</v>
      </c>
      <c r="AE16">
        <v>28.97</v>
      </c>
      <c r="AF16">
        <v>55.41</v>
      </c>
      <c r="AG16">
        <v>121.67</v>
      </c>
      <c r="AH16">
        <v>74.959999999999994</v>
      </c>
      <c r="AI16">
        <v>18.47</v>
      </c>
      <c r="AJ16">
        <v>24.99</v>
      </c>
      <c r="AK16">
        <v>43.45</v>
      </c>
      <c r="AL16">
        <v>0</v>
      </c>
      <c r="AM16">
        <v>0.57999999999999996</v>
      </c>
      <c r="AN16">
        <v>49.73</v>
      </c>
      <c r="AO16">
        <v>0</v>
      </c>
      <c r="AP16">
        <v>0</v>
      </c>
      <c r="AQ16">
        <v>24.86</v>
      </c>
      <c r="AR16">
        <v>0</v>
      </c>
      <c r="AS16">
        <v>81.11</v>
      </c>
      <c r="AT16">
        <v>48.28</v>
      </c>
      <c r="AU16">
        <v>119.23</v>
      </c>
      <c r="AV16">
        <v>21</v>
      </c>
      <c r="AW16">
        <v>0</v>
      </c>
      <c r="AX16">
        <v>14.48</v>
      </c>
      <c r="AY16">
        <v>14.48</v>
      </c>
      <c r="AZ16">
        <v>27.47</v>
      </c>
      <c r="BA16">
        <v>37.93</v>
      </c>
      <c r="BB16">
        <v>25.9</v>
      </c>
      <c r="BC16">
        <v>21.79</v>
      </c>
      <c r="BD16">
        <v>22.82</v>
      </c>
      <c r="BE16">
        <v>0</v>
      </c>
      <c r="BF16">
        <v>96.56</v>
      </c>
      <c r="BG16">
        <v>190.81</v>
      </c>
      <c r="BH16">
        <v>36.69</v>
      </c>
      <c r="BI16">
        <v>49.73</v>
      </c>
      <c r="BJ16">
        <v>0</v>
      </c>
      <c r="BK16">
        <v>0.77</v>
      </c>
      <c r="BL16">
        <v>0.41</v>
      </c>
      <c r="BM16">
        <v>0.52</v>
      </c>
      <c r="BN16">
        <v>0.97</v>
      </c>
      <c r="BO16">
        <v>0.83</v>
      </c>
      <c r="BP16">
        <v>1.01</v>
      </c>
      <c r="BQ16">
        <v>0.85</v>
      </c>
      <c r="BR16">
        <v>0.61</v>
      </c>
      <c r="BS16">
        <v>0.39</v>
      </c>
      <c r="BT16">
        <v>0</v>
      </c>
      <c r="BU16">
        <v>2.9</v>
      </c>
      <c r="BV16">
        <v>0</v>
      </c>
      <c r="BW16">
        <v>24.14</v>
      </c>
      <c r="BX16">
        <v>60.35</v>
      </c>
      <c r="BY16">
        <v>22.77</v>
      </c>
      <c r="BZ16">
        <v>0</v>
      </c>
      <c r="CA16">
        <v>96.56</v>
      </c>
      <c r="CB16">
        <v>0</v>
      </c>
      <c r="CC16">
        <v>0</v>
      </c>
      <c r="CD16">
        <v>99.92</v>
      </c>
      <c r="CE16">
        <v>0</v>
      </c>
      <c r="CF16">
        <v>0</v>
      </c>
    </row>
    <row r="17" spans="1:84">
      <c r="A17" t="s">
        <v>252</v>
      </c>
      <c r="G17" t="s">
        <v>59</v>
      </c>
      <c r="H17" s="115">
        <v>897.72000000000014</v>
      </c>
      <c r="I17" s="88">
        <v>321.7</v>
      </c>
      <c r="J17" s="88">
        <v>535.85</v>
      </c>
      <c r="K17" s="88">
        <v>0.97</v>
      </c>
      <c r="L17" s="88">
        <v>8.4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41.52</v>
      </c>
      <c r="X17">
        <v>2.9</v>
      </c>
      <c r="Y17">
        <v>13.23</v>
      </c>
      <c r="Z17">
        <v>8.4</v>
      </c>
      <c r="AA17">
        <v>96.56</v>
      </c>
      <c r="AB17">
        <v>28.5</v>
      </c>
      <c r="AC17">
        <v>8.19</v>
      </c>
      <c r="AD17">
        <v>0.97</v>
      </c>
      <c r="AE17">
        <v>28.97</v>
      </c>
      <c r="AF17">
        <v>55.41</v>
      </c>
      <c r="AG17">
        <v>121.67</v>
      </c>
      <c r="AH17">
        <v>74.959999999999994</v>
      </c>
      <c r="AI17">
        <v>18.47</v>
      </c>
      <c r="AJ17">
        <v>24.99</v>
      </c>
      <c r="AK17">
        <v>43.45</v>
      </c>
      <c r="AL17">
        <v>0</v>
      </c>
      <c r="AM17">
        <v>0.57999999999999996</v>
      </c>
      <c r="AN17">
        <v>49.73</v>
      </c>
      <c r="AO17">
        <v>0</v>
      </c>
      <c r="AP17">
        <v>0</v>
      </c>
      <c r="AQ17">
        <v>24.86</v>
      </c>
      <c r="AR17">
        <v>0</v>
      </c>
      <c r="AS17">
        <v>81.11</v>
      </c>
      <c r="AT17">
        <v>48.28</v>
      </c>
      <c r="AU17">
        <v>119.23</v>
      </c>
      <c r="AV17">
        <v>21</v>
      </c>
      <c r="AW17">
        <v>0</v>
      </c>
      <c r="AX17">
        <v>14.48</v>
      </c>
      <c r="AY17">
        <v>14.48</v>
      </c>
      <c r="AZ17">
        <v>27.47</v>
      </c>
      <c r="BA17">
        <v>37.93</v>
      </c>
      <c r="BB17">
        <v>25.9</v>
      </c>
      <c r="BC17">
        <v>21.79</v>
      </c>
      <c r="BD17">
        <v>22.82</v>
      </c>
      <c r="BE17">
        <v>0</v>
      </c>
      <c r="BF17">
        <v>96.56</v>
      </c>
      <c r="BG17">
        <v>190.81</v>
      </c>
      <c r="BH17">
        <v>36.69</v>
      </c>
      <c r="BI17">
        <v>49.73</v>
      </c>
      <c r="BJ17">
        <v>0</v>
      </c>
      <c r="BK17">
        <v>0.77</v>
      </c>
      <c r="BL17">
        <v>0.41</v>
      </c>
      <c r="BM17">
        <v>0.52</v>
      </c>
      <c r="BN17">
        <v>0.97</v>
      </c>
      <c r="BO17">
        <v>0.83</v>
      </c>
      <c r="BP17">
        <v>1.01</v>
      </c>
      <c r="BQ17">
        <v>0.85</v>
      </c>
      <c r="BR17">
        <v>0.61</v>
      </c>
      <c r="BS17">
        <v>0.39</v>
      </c>
      <c r="BT17">
        <v>0</v>
      </c>
      <c r="BU17">
        <v>2.9</v>
      </c>
      <c r="BV17">
        <v>0</v>
      </c>
      <c r="BW17">
        <v>24.14</v>
      </c>
      <c r="BX17">
        <v>60.35</v>
      </c>
      <c r="BY17">
        <v>22.77</v>
      </c>
      <c r="BZ17">
        <v>0</v>
      </c>
      <c r="CA17">
        <v>96.56</v>
      </c>
      <c r="CB17">
        <v>0</v>
      </c>
      <c r="CC17">
        <v>0</v>
      </c>
      <c r="CD17">
        <v>99.92</v>
      </c>
      <c r="CE17">
        <v>0</v>
      </c>
      <c r="CF17">
        <v>0</v>
      </c>
    </row>
    <row r="18" spans="1:84">
      <c r="A18" t="s">
        <v>253</v>
      </c>
      <c r="G18" t="s">
        <v>60</v>
      </c>
      <c r="H18" s="115">
        <v>897.72000000000014</v>
      </c>
      <c r="I18" s="88">
        <v>321.7</v>
      </c>
      <c r="J18" s="88">
        <v>535.85</v>
      </c>
      <c r="K18" s="88">
        <v>0.97</v>
      </c>
      <c r="L18" s="88">
        <v>8.4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41.52</v>
      </c>
      <c r="X18">
        <v>2.9</v>
      </c>
      <c r="Y18">
        <v>13.23</v>
      </c>
      <c r="Z18">
        <v>8.4</v>
      </c>
      <c r="AA18">
        <v>96.56</v>
      </c>
      <c r="AB18">
        <v>28.5</v>
      </c>
      <c r="AC18">
        <v>8.19</v>
      </c>
      <c r="AD18">
        <v>0.97</v>
      </c>
      <c r="AE18">
        <v>28.97</v>
      </c>
      <c r="AF18">
        <v>55.41</v>
      </c>
      <c r="AG18">
        <v>121.67</v>
      </c>
      <c r="AH18">
        <v>74.959999999999994</v>
      </c>
      <c r="AI18">
        <v>18.47</v>
      </c>
      <c r="AJ18">
        <v>24.99</v>
      </c>
      <c r="AK18">
        <v>43.45</v>
      </c>
      <c r="AL18">
        <v>0</v>
      </c>
      <c r="AM18">
        <v>0.57999999999999996</v>
      </c>
      <c r="AN18">
        <v>49.73</v>
      </c>
      <c r="AO18">
        <v>0</v>
      </c>
      <c r="AP18">
        <v>0</v>
      </c>
      <c r="AQ18">
        <v>24.86</v>
      </c>
      <c r="AR18">
        <v>0</v>
      </c>
      <c r="AS18">
        <v>81.11</v>
      </c>
      <c r="AT18">
        <v>48.28</v>
      </c>
      <c r="AU18">
        <v>119.23</v>
      </c>
      <c r="AV18">
        <v>21</v>
      </c>
      <c r="AW18">
        <v>0</v>
      </c>
      <c r="AX18">
        <v>14.48</v>
      </c>
      <c r="AY18">
        <v>14.48</v>
      </c>
      <c r="AZ18">
        <v>27.47</v>
      </c>
      <c r="BA18">
        <v>37.93</v>
      </c>
      <c r="BB18">
        <v>25.9</v>
      </c>
      <c r="BC18">
        <v>21.79</v>
      </c>
      <c r="BD18">
        <v>22.82</v>
      </c>
      <c r="BE18">
        <v>0</v>
      </c>
      <c r="BF18">
        <v>96.56</v>
      </c>
      <c r="BG18">
        <v>190.81</v>
      </c>
      <c r="BH18">
        <v>36.69</v>
      </c>
      <c r="BI18">
        <v>49.73</v>
      </c>
      <c r="BJ18">
        <v>0</v>
      </c>
      <c r="BK18">
        <v>0.77</v>
      </c>
      <c r="BL18">
        <v>0.41</v>
      </c>
      <c r="BM18">
        <v>0.52</v>
      </c>
      <c r="BN18">
        <v>0.97</v>
      </c>
      <c r="BO18">
        <v>0.83</v>
      </c>
      <c r="BP18">
        <v>1.01</v>
      </c>
      <c r="BQ18">
        <v>0.85</v>
      </c>
      <c r="BR18">
        <v>0.61</v>
      </c>
      <c r="BS18">
        <v>0.39</v>
      </c>
      <c r="BT18">
        <v>0</v>
      </c>
      <c r="BU18">
        <v>2.9</v>
      </c>
      <c r="BV18">
        <v>0</v>
      </c>
      <c r="BW18">
        <v>24.14</v>
      </c>
      <c r="BX18">
        <v>60.35</v>
      </c>
      <c r="BY18">
        <v>22.77</v>
      </c>
      <c r="BZ18">
        <v>0</v>
      </c>
      <c r="CA18">
        <v>96.56</v>
      </c>
      <c r="CB18">
        <v>0</v>
      </c>
      <c r="CC18">
        <v>0</v>
      </c>
      <c r="CD18">
        <v>99.92</v>
      </c>
      <c r="CE18">
        <v>0</v>
      </c>
      <c r="CF18">
        <v>0</v>
      </c>
    </row>
    <row r="19" spans="1:84">
      <c r="A19" t="s">
        <v>267</v>
      </c>
      <c r="G19" t="s">
        <v>61</v>
      </c>
      <c r="H19" s="115">
        <v>778.71000000000015</v>
      </c>
      <c r="I19" s="88">
        <v>321.7</v>
      </c>
      <c r="J19" s="88">
        <v>535.85</v>
      </c>
      <c r="K19" s="88">
        <v>0.97</v>
      </c>
      <c r="L19" s="88">
        <v>8.4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41.52</v>
      </c>
      <c r="X19">
        <v>2.9</v>
      </c>
      <c r="Y19">
        <v>13.23</v>
      </c>
      <c r="Z19">
        <v>8.4</v>
      </c>
      <c r="AA19">
        <v>96.56</v>
      </c>
      <c r="AB19">
        <v>28.5</v>
      </c>
      <c r="AC19">
        <v>8.19</v>
      </c>
      <c r="AD19">
        <v>0.97</v>
      </c>
      <c r="AE19">
        <v>28.97</v>
      </c>
      <c r="AF19">
        <v>55.41</v>
      </c>
      <c r="AG19">
        <v>121.67</v>
      </c>
      <c r="AH19">
        <v>74.959999999999994</v>
      </c>
      <c r="AI19">
        <v>18.47</v>
      </c>
      <c r="AJ19">
        <v>24.99</v>
      </c>
      <c r="AK19">
        <v>43.45</v>
      </c>
      <c r="AL19">
        <v>0</v>
      </c>
      <c r="AM19">
        <v>0.57999999999999996</v>
      </c>
      <c r="AN19">
        <v>49.73</v>
      </c>
      <c r="AO19">
        <v>0</v>
      </c>
      <c r="AP19">
        <v>0</v>
      </c>
      <c r="AQ19">
        <v>24.86</v>
      </c>
      <c r="AR19">
        <v>0</v>
      </c>
      <c r="AS19">
        <v>81.11</v>
      </c>
      <c r="AT19">
        <v>48.28</v>
      </c>
      <c r="AU19">
        <v>0</v>
      </c>
      <c r="AV19">
        <v>21</v>
      </c>
      <c r="AW19">
        <v>0</v>
      </c>
      <c r="AX19">
        <v>14.48</v>
      </c>
      <c r="AY19">
        <v>14.48</v>
      </c>
      <c r="AZ19">
        <v>27.47</v>
      </c>
      <c r="BA19">
        <v>37.93</v>
      </c>
      <c r="BB19">
        <v>25.9</v>
      </c>
      <c r="BC19">
        <v>21.79</v>
      </c>
      <c r="BD19">
        <v>22.82</v>
      </c>
      <c r="BE19">
        <v>0</v>
      </c>
      <c r="BF19">
        <v>96.56</v>
      </c>
      <c r="BG19">
        <v>190.81</v>
      </c>
      <c r="BH19">
        <v>36.69</v>
      </c>
      <c r="BI19">
        <v>49.73</v>
      </c>
      <c r="BJ19">
        <v>0</v>
      </c>
      <c r="BK19">
        <v>0.77</v>
      </c>
      <c r="BL19">
        <v>0.41</v>
      </c>
      <c r="BM19">
        <v>0.52</v>
      </c>
      <c r="BN19">
        <v>0.97</v>
      </c>
      <c r="BO19">
        <v>0.83</v>
      </c>
      <c r="BP19">
        <v>1.01</v>
      </c>
      <c r="BQ19">
        <v>0.85</v>
      </c>
      <c r="BR19">
        <v>0.61</v>
      </c>
      <c r="BS19">
        <v>0.61</v>
      </c>
      <c r="BT19">
        <v>0</v>
      </c>
      <c r="BU19">
        <v>2.9</v>
      </c>
      <c r="BV19">
        <v>0</v>
      </c>
      <c r="BW19">
        <v>24.14</v>
      </c>
      <c r="BX19">
        <v>60.35</v>
      </c>
      <c r="BY19">
        <v>22.77</v>
      </c>
      <c r="BZ19">
        <v>0</v>
      </c>
      <c r="CA19">
        <v>96.56</v>
      </c>
      <c r="CB19">
        <v>0</v>
      </c>
      <c r="CC19">
        <v>0</v>
      </c>
      <c r="CD19">
        <v>99.92</v>
      </c>
      <c r="CE19">
        <v>0</v>
      </c>
      <c r="CF19">
        <v>0</v>
      </c>
    </row>
    <row r="20" spans="1:84">
      <c r="A20" t="s">
        <v>268</v>
      </c>
      <c r="G20" t="s">
        <v>62</v>
      </c>
      <c r="H20" s="115">
        <v>778.71000000000015</v>
      </c>
      <c r="I20" s="88">
        <v>321.7</v>
      </c>
      <c r="J20" s="88">
        <v>535.85</v>
      </c>
      <c r="K20" s="88">
        <v>0.97</v>
      </c>
      <c r="L20" s="88">
        <v>8.4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41.52</v>
      </c>
      <c r="X20">
        <v>2.9</v>
      </c>
      <c r="Y20">
        <v>13.23</v>
      </c>
      <c r="Z20">
        <v>8.4</v>
      </c>
      <c r="AA20">
        <v>96.56</v>
      </c>
      <c r="AB20">
        <v>28.5</v>
      </c>
      <c r="AC20">
        <v>8.19</v>
      </c>
      <c r="AD20">
        <v>0.97</v>
      </c>
      <c r="AE20">
        <v>28.97</v>
      </c>
      <c r="AF20">
        <v>55.41</v>
      </c>
      <c r="AG20">
        <v>121.67</v>
      </c>
      <c r="AH20">
        <v>74.959999999999994</v>
      </c>
      <c r="AI20">
        <v>18.47</v>
      </c>
      <c r="AJ20">
        <v>24.99</v>
      </c>
      <c r="AK20">
        <v>43.45</v>
      </c>
      <c r="AL20">
        <v>0</v>
      </c>
      <c r="AM20">
        <v>0.57999999999999996</v>
      </c>
      <c r="AN20">
        <v>49.73</v>
      </c>
      <c r="AO20">
        <v>0</v>
      </c>
      <c r="AP20">
        <v>0</v>
      </c>
      <c r="AQ20">
        <v>24.86</v>
      </c>
      <c r="AR20">
        <v>0</v>
      </c>
      <c r="AS20">
        <v>81.11</v>
      </c>
      <c r="AT20">
        <v>48.28</v>
      </c>
      <c r="AU20">
        <v>0</v>
      </c>
      <c r="AV20">
        <v>21</v>
      </c>
      <c r="AW20">
        <v>0</v>
      </c>
      <c r="AX20">
        <v>14.48</v>
      </c>
      <c r="AY20">
        <v>14.48</v>
      </c>
      <c r="AZ20">
        <v>27.47</v>
      </c>
      <c r="BA20">
        <v>37.93</v>
      </c>
      <c r="BB20">
        <v>25.9</v>
      </c>
      <c r="BC20">
        <v>21.79</v>
      </c>
      <c r="BD20">
        <v>22.82</v>
      </c>
      <c r="BE20">
        <v>0</v>
      </c>
      <c r="BF20">
        <v>96.56</v>
      </c>
      <c r="BG20">
        <v>190.81</v>
      </c>
      <c r="BH20">
        <v>36.69</v>
      </c>
      <c r="BI20">
        <v>49.73</v>
      </c>
      <c r="BJ20">
        <v>0</v>
      </c>
      <c r="BK20">
        <v>0.77</v>
      </c>
      <c r="BL20">
        <v>0.41</v>
      </c>
      <c r="BM20">
        <v>0.52</v>
      </c>
      <c r="BN20">
        <v>0.97</v>
      </c>
      <c r="BO20">
        <v>0.83</v>
      </c>
      <c r="BP20">
        <v>1.01</v>
      </c>
      <c r="BQ20">
        <v>0.85</v>
      </c>
      <c r="BR20">
        <v>0.61</v>
      </c>
      <c r="BS20">
        <v>0.61</v>
      </c>
      <c r="BT20">
        <v>0</v>
      </c>
      <c r="BU20">
        <v>2.9</v>
      </c>
      <c r="BV20">
        <v>0</v>
      </c>
      <c r="BW20">
        <v>24.14</v>
      </c>
      <c r="BX20">
        <v>60.35</v>
      </c>
      <c r="BY20">
        <v>22.77</v>
      </c>
      <c r="BZ20">
        <v>0</v>
      </c>
      <c r="CA20">
        <v>96.56</v>
      </c>
      <c r="CB20">
        <v>0</v>
      </c>
      <c r="CC20">
        <v>0</v>
      </c>
      <c r="CD20">
        <v>99.92</v>
      </c>
      <c r="CE20">
        <v>0</v>
      </c>
      <c r="CF20">
        <v>0</v>
      </c>
    </row>
    <row r="21" spans="1:84">
      <c r="A21" t="s">
        <v>254</v>
      </c>
      <c r="G21" t="s">
        <v>63</v>
      </c>
      <c r="H21" s="115">
        <v>778.71000000000015</v>
      </c>
      <c r="I21" s="88">
        <v>321.7</v>
      </c>
      <c r="J21" s="88">
        <v>535.85</v>
      </c>
      <c r="K21" s="88">
        <v>0.97</v>
      </c>
      <c r="L21" s="88">
        <v>8.4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41.52</v>
      </c>
      <c r="X21">
        <v>2.9</v>
      </c>
      <c r="Y21">
        <v>13.23</v>
      </c>
      <c r="Z21">
        <v>8.4</v>
      </c>
      <c r="AA21">
        <v>96.56</v>
      </c>
      <c r="AB21">
        <v>28.5</v>
      </c>
      <c r="AC21">
        <v>8.19</v>
      </c>
      <c r="AD21">
        <v>0.97</v>
      </c>
      <c r="AE21">
        <v>28.97</v>
      </c>
      <c r="AF21">
        <v>55.41</v>
      </c>
      <c r="AG21">
        <v>121.67</v>
      </c>
      <c r="AH21">
        <v>74.959999999999994</v>
      </c>
      <c r="AI21">
        <v>18.47</v>
      </c>
      <c r="AJ21">
        <v>24.99</v>
      </c>
      <c r="AK21">
        <v>43.45</v>
      </c>
      <c r="AL21">
        <v>0</v>
      </c>
      <c r="AM21">
        <v>0.57999999999999996</v>
      </c>
      <c r="AN21">
        <v>49.73</v>
      </c>
      <c r="AO21">
        <v>0</v>
      </c>
      <c r="AP21">
        <v>0</v>
      </c>
      <c r="AQ21">
        <v>24.86</v>
      </c>
      <c r="AR21">
        <v>0</v>
      </c>
      <c r="AS21">
        <v>81.11</v>
      </c>
      <c r="AT21">
        <v>48.28</v>
      </c>
      <c r="AU21">
        <v>0</v>
      </c>
      <c r="AV21">
        <v>21</v>
      </c>
      <c r="AW21">
        <v>0</v>
      </c>
      <c r="AX21">
        <v>14.48</v>
      </c>
      <c r="AY21">
        <v>14.48</v>
      </c>
      <c r="AZ21">
        <v>27.47</v>
      </c>
      <c r="BA21">
        <v>37.93</v>
      </c>
      <c r="BB21">
        <v>25.9</v>
      </c>
      <c r="BC21">
        <v>21.79</v>
      </c>
      <c r="BD21">
        <v>22.82</v>
      </c>
      <c r="BE21">
        <v>0</v>
      </c>
      <c r="BF21">
        <v>96.56</v>
      </c>
      <c r="BG21">
        <v>190.81</v>
      </c>
      <c r="BH21">
        <v>36.69</v>
      </c>
      <c r="BI21">
        <v>49.73</v>
      </c>
      <c r="BJ21">
        <v>0</v>
      </c>
      <c r="BK21">
        <v>0.77</v>
      </c>
      <c r="BL21">
        <v>0.41</v>
      </c>
      <c r="BM21">
        <v>0.52</v>
      </c>
      <c r="BN21">
        <v>0.97</v>
      </c>
      <c r="BO21">
        <v>0.83</v>
      </c>
      <c r="BP21">
        <v>1.01</v>
      </c>
      <c r="BQ21">
        <v>0.85</v>
      </c>
      <c r="BR21">
        <v>0.61</v>
      </c>
      <c r="BS21">
        <v>0.61</v>
      </c>
      <c r="BT21">
        <v>0</v>
      </c>
      <c r="BU21">
        <v>2.9</v>
      </c>
      <c r="BV21">
        <v>0</v>
      </c>
      <c r="BW21">
        <v>24.14</v>
      </c>
      <c r="BX21">
        <v>60.35</v>
      </c>
      <c r="BY21">
        <v>22.77</v>
      </c>
      <c r="BZ21">
        <v>0</v>
      </c>
      <c r="CA21">
        <v>96.56</v>
      </c>
      <c r="CB21">
        <v>0</v>
      </c>
      <c r="CC21">
        <v>0</v>
      </c>
      <c r="CD21">
        <v>99.92</v>
      </c>
      <c r="CE21">
        <v>0</v>
      </c>
      <c r="CF21">
        <v>0</v>
      </c>
    </row>
    <row r="22" spans="1:84">
      <c r="A22" t="s">
        <v>255</v>
      </c>
      <c r="G22" t="s">
        <v>64</v>
      </c>
      <c r="H22" s="115">
        <v>778.71000000000015</v>
      </c>
      <c r="I22" s="88">
        <v>321.7</v>
      </c>
      <c r="J22" s="88">
        <v>535.85</v>
      </c>
      <c r="K22" s="88">
        <v>0.97</v>
      </c>
      <c r="L22" s="88">
        <v>8.4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41.52</v>
      </c>
      <c r="X22">
        <v>2.9</v>
      </c>
      <c r="Y22">
        <v>13.23</v>
      </c>
      <c r="Z22">
        <v>8.4</v>
      </c>
      <c r="AA22">
        <v>96.56</v>
      </c>
      <c r="AB22">
        <v>28.5</v>
      </c>
      <c r="AC22">
        <v>8.19</v>
      </c>
      <c r="AD22">
        <v>0.97</v>
      </c>
      <c r="AE22">
        <v>28.97</v>
      </c>
      <c r="AF22">
        <v>55.41</v>
      </c>
      <c r="AG22">
        <v>121.67</v>
      </c>
      <c r="AH22">
        <v>74.959999999999994</v>
      </c>
      <c r="AI22">
        <v>18.47</v>
      </c>
      <c r="AJ22">
        <v>24.99</v>
      </c>
      <c r="AK22">
        <v>43.45</v>
      </c>
      <c r="AL22">
        <v>0</v>
      </c>
      <c r="AM22">
        <v>0.57999999999999996</v>
      </c>
      <c r="AN22">
        <v>49.73</v>
      </c>
      <c r="AO22">
        <v>0</v>
      </c>
      <c r="AP22">
        <v>0</v>
      </c>
      <c r="AQ22">
        <v>24.86</v>
      </c>
      <c r="AR22">
        <v>0</v>
      </c>
      <c r="AS22">
        <v>81.11</v>
      </c>
      <c r="AT22">
        <v>48.28</v>
      </c>
      <c r="AU22">
        <v>0</v>
      </c>
      <c r="AV22">
        <v>21</v>
      </c>
      <c r="AW22">
        <v>0</v>
      </c>
      <c r="AX22">
        <v>14.48</v>
      </c>
      <c r="AY22">
        <v>14.48</v>
      </c>
      <c r="AZ22">
        <v>27.47</v>
      </c>
      <c r="BA22">
        <v>37.93</v>
      </c>
      <c r="BB22">
        <v>25.9</v>
      </c>
      <c r="BC22">
        <v>21.79</v>
      </c>
      <c r="BD22">
        <v>22.82</v>
      </c>
      <c r="BE22">
        <v>0</v>
      </c>
      <c r="BF22">
        <v>96.56</v>
      </c>
      <c r="BG22">
        <v>190.81</v>
      </c>
      <c r="BH22">
        <v>36.69</v>
      </c>
      <c r="BI22">
        <v>49.73</v>
      </c>
      <c r="BJ22">
        <v>0</v>
      </c>
      <c r="BK22">
        <v>0.77</v>
      </c>
      <c r="BL22">
        <v>0.41</v>
      </c>
      <c r="BM22">
        <v>0.52</v>
      </c>
      <c r="BN22">
        <v>0.97</v>
      </c>
      <c r="BO22">
        <v>0.83</v>
      </c>
      <c r="BP22">
        <v>1.01</v>
      </c>
      <c r="BQ22">
        <v>0.85</v>
      </c>
      <c r="BR22">
        <v>0.61</v>
      </c>
      <c r="BS22">
        <v>0.61</v>
      </c>
      <c r="BT22">
        <v>0</v>
      </c>
      <c r="BU22">
        <v>2.9</v>
      </c>
      <c r="BV22">
        <v>0</v>
      </c>
      <c r="BW22">
        <v>24.14</v>
      </c>
      <c r="BX22">
        <v>60.35</v>
      </c>
      <c r="BY22">
        <v>22.77</v>
      </c>
      <c r="BZ22">
        <v>0</v>
      </c>
      <c r="CA22">
        <v>96.56</v>
      </c>
      <c r="CB22">
        <v>0</v>
      </c>
      <c r="CC22">
        <v>0</v>
      </c>
      <c r="CD22">
        <v>99.92</v>
      </c>
      <c r="CE22">
        <v>0</v>
      </c>
      <c r="CF22">
        <v>0</v>
      </c>
    </row>
    <row r="23" spans="1:84">
      <c r="A23" t="s">
        <v>256</v>
      </c>
      <c r="G23" t="s">
        <v>65</v>
      </c>
      <c r="H23" s="115">
        <v>778.71000000000015</v>
      </c>
      <c r="I23" s="88">
        <v>321.7</v>
      </c>
      <c r="J23" s="88">
        <v>535.85</v>
      </c>
      <c r="K23" s="88">
        <v>0.97</v>
      </c>
      <c r="L23" s="88">
        <v>8.4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41.52</v>
      </c>
      <c r="X23">
        <v>2.9</v>
      </c>
      <c r="Y23">
        <v>13.23</v>
      </c>
      <c r="Z23">
        <v>8.4</v>
      </c>
      <c r="AA23">
        <v>96.56</v>
      </c>
      <c r="AB23">
        <v>28.5</v>
      </c>
      <c r="AC23">
        <v>8.19</v>
      </c>
      <c r="AD23">
        <v>0.97</v>
      </c>
      <c r="AE23">
        <v>28.97</v>
      </c>
      <c r="AF23">
        <v>55.41</v>
      </c>
      <c r="AG23">
        <v>121.67</v>
      </c>
      <c r="AH23">
        <v>74.959999999999994</v>
      </c>
      <c r="AI23">
        <v>18.47</v>
      </c>
      <c r="AJ23">
        <v>24.99</v>
      </c>
      <c r="AK23">
        <v>43.45</v>
      </c>
      <c r="AL23">
        <v>0</v>
      </c>
      <c r="AM23">
        <v>0.57999999999999996</v>
      </c>
      <c r="AN23">
        <v>49.73</v>
      </c>
      <c r="AO23">
        <v>0</v>
      </c>
      <c r="AP23">
        <v>0</v>
      </c>
      <c r="AQ23">
        <v>24.86</v>
      </c>
      <c r="AR23">
        <v>0</v>
      </c>
      <c r="AS23">
        <v>81.11</v>
      </c>
      <c r="AT23">
        <v>48.28</v>
      </c>
      <c r="AU23">
        <v>0</v>
      </c>
      <c r="AV23">
        <v>21</v>
      </c>
      <c r="AW23">
        <v>0</v>
      </c>
      <c r="AX23">
        <v>14.48</v>
      </c>
      <c r="AY23">
        <v>14.48</v>
      </c>
      <c r="AZ23">
        <v>27.47</v>
      </c>
      <c r="BA23">
        <v>37.93</v>
      </c>
      <c r="BB23">
        <v>25.9</v>
      </c>
      <c r="BC23">
        <v>21.79</v>
      </c>
      <c r="BD23">
        <v>22.82</v>
      </c>
      <c r="BE23">
        <v>0</v>
      </c>
      <c r="BF23">
        <v>96.56</v>
      </c>
      <c r="BG23">
        <v>190.81</v>
      </c>
      <c r="BH23">
        <v>36.69</v>
      </c>
      <c r="BI23">
        <v>49.73</v>
      </c>
      <c r="BJ23">
        <v>0</v>
      </c>
      <c r="BK23">
        <v>0.77</v>
      </c>
      <c r="BL23">
        <v>0.41</v>
      </c>
      <c r="BM23">
        <v>0.52</v>
      </c>
      <c r="BN23">
        <v>0.97</v>
      </c>
      <c r="BO23">
        <v>0.83</v>
      </c>
      <c r="BP23">
        <v>1.01</v>
      </c>
      <c r="BQ23">
        <v>0.85</v>
      </c>
      <c r="BR23">
        <v>0.61</v>
      </c>
      <c r="BS23">
        <v>0.61</v>
      </c>
      <c r="BT23">
        <v>0</v>
      </c>
      <c r="BU23">
        <v>2.9</v>
      </c>
      <c r="BV23">
        <v>0</v>
      </c>
      <c r="BW23">
        <v>24.14</v>
      </c>
      <c r="BX23">
        <v>60.35</v>
      </c>
      <c r="BY23">
        <v>22.77</v>
      </c>
      <c r="BZ23">
        <v>0</v>
      </c>
      <c r="CA23">
        <v>96.56</v>
      </c>
      <c r="CB23">
        <v>0</v>
      </c>
      <c r="CC23">
        <v>0</v>
      </c>
      <c r="CD23">
        <v>99.92</v>
      </c>
      <c r="CE23">
        <v>0</v>
      </c>
      <c r="CF23">
        <v>0</v>
      </c>
    </row>
    <row r="24" spans="1:84">
      <c r="A24" t="s">
        <v>257</v>
      </c>
      <c r="G24" t="s">
        <v>66</v>
      </c>
      <c r="H24" s="115">
        <v>778.71000000000015</v>
      </c>
      <c r="I24" s="88">
        <v>321.7</v>
      </c>
      <c r="J24" s="88">
        <v>535.85</v>
      </c>
      <c r="K24" s="88">
        <v>0.97</v>
      </c>
      <c r="L24" s="88">
        <v>8.4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41.52</v>
      </c>
      <c r="X24">
        <v>2.9</v>
      </c>
      <c r="Y24">
        <v>13.23</v>
      </c>
      <c r="Z24">
        <v>8.4</v>
      </c>
      <c r="AA24">
        <v>96.56</v>
      </c>
      <c r="AB24">
        <v>28.5</v>
      </c>
      <c r="AC24">
        <v>8.19</v>
      </c>
      <c r="AD24">
        <v>0.97</v>
      </c>
      <c r="AE24">
        <v>28.97</v>
      </c>
      <c r="AF24">
        <v>55.41</v>
      </c>
      <c r="AG24">
        <v>121.67</v>
      </c>
      <c r="AH24">
        <v>74.959999999999994</v>
      </c>
      <c r="AI24">
        <v>18.47</v>
      </c>
      <c r="AJ24">
        <v>24.99</v>
      </c>
      <c r="AK24">
        <v>43.45</v>
      </c>
      <c r="AL24">
        <v>0</v>
      </c>
      <c r="AM24">
        <v>0.57999999999999996</v>
      </c>
      <c r="AN24">
        <v>49.73</v>
      </c>
      <c r="AO24">
        <v>0</v>
      </c>
      <c r="AP24">
        <v>0</v>
      </c>
      <c r="AQ24">
        <v>24.86</v>
      </c>
      <c r="AR24">
        <v>0</v>
      </c>
      <c r="AS24">
        <v>81.11</v>
      </c>
      <c r="AT24">
        <v>48.28</v>
      </c>
      <c r="AU24">
        <v>0</v>
      </c>
      <c r="AV24">
        <v>21</v>
      </c>
      <c r="AW24">
        <v>0</v>
      </c>
      <c r="AX24">
        <v>14.48</v>
      </c>
      <c r="AY24">
        <v>14.48</v>
      </c>
      <c r="AZ24">
        <v>27.47</v>
      </c>
      <c r="BA24">
        <v>37.93</v>
      </c>
      <c r="BB24">
        <v>25.9</v>
      </c>
      <c r="BC24">
        <v>21.79</v>
      </c>
      <c r="BD24">
        <v>22.82</v>
      </c>
      <c r="BE24">
        <v>0</v>
      </c>
      <c r="BF24">
        <v>96.56</v>
      </c>
      <c r="BG24">
        <v>190.81</v>
      </c>
      <c r="BH24">
        <v>36.69</v>
      </c>
      <c r="BI24">
        <v>49.73</v>
      </c>
      <c r="BJ24">
        <v>0</v>
      </c>
      <c r="BK24">
        <v>0.77</v>
      </c>
      <c r="BL24">
        <v>0.41</v>
      </c>
      <c r="BM24">
        <v>0.52</v>
      </c>
      <c r="BN24">
        <v>0.97</v>
      </c>
      <c r="BO24">
        <v>0.83</v>
      </c>
      <c r="BP24">
        <v>1.01</v>
      </c>
      <c r="BQ24">
        <v>0.85</v>
      </c>
      <c r="BR24">
        <v>0.61</v>
      </c>
      <c r="BS24">
        <v>0.61</v>
      </c>
      <c r="BT24">
        <v>0</v>
      </c>
      <c r="BU24">
        <v>2.9</v>
      </c>
      <c r="BV24">
        <v>0</v>
      </c>
      <c r="BW24">
        <v>24.14</v>
      </c>
      <c r="BX24">
        <v>60.35</v>
      </c>
      <c r="BY24">
        <v>22.77</v>
      </c>
      <c r="BZ24">
        <v>0</v>
      </c>
      <c r="CA24">
        <v>96.56</v>
      </c>
      <c r="CB24">
        <v>0</v>
      </c>
      <c r="CC24">
        <v>0</v>
      </c>
      <c r="CD24">
        <v>99.92</v>
      </c>
      <c r="CE24">
        <v>0</v>
      </c>
      <c r="CF24">
        <v>0</v>
      </c>
    </row>
    <row r="25" spans="1:84">
      <c r="A25" t="s">
        <v>258</v>
      </c>
      <c r="G25" t="s">
        <v>67</v>
      </c>
      <c r="H25" s="115">
        <v>778.71000000000015</v>
      </c>
      <c r="I25" s="88">
        <v>321.7</v>
      </c>
      <c r="J25" s="88">
        <v>535.85</v>
      </c>
      <c r="K25" s="88">
        <v>0.97</v>
      </c>
      <c r="L25" s="88">
        <v>8.4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41.52</v>
      </c>
      <c r="X25">
        <v>2.9</v>
      </c>
      <c r="Y25">
        <v>13.23</v>
      </c>
      <c r="Z25">
        <v>8.4</v>
      </c>
      <c r="AA25">
        <v>96.56</v>
      </c>
      <c r="AB25">
        <v>28.5</v>
      </c>
      <c r="AC25">
        <v>8.19</v>
      </c>
      <c r="AD25">
        <v>0.97</v>
      </c>
      <c r="AE25">
        <v>28.97</v>
      </c>
      <c r="AF25">
        <v>55.41</v>
      </c>
      <c r="AG25">
        <v>121.67</v>
      </c>
      <c r="AH25">
        <v>74.959999999999994</v>
      </c>
      <c r="AI25">
        <v>18.47</v>
      </c>
      <c r="AJ25">
        <v>24.99</v>
      </c>
      <c r="AK25">
        <v>43.45</v>
      </c>
      <c r="AL25">
        <v>0</v>
      </c>
      <c r="AM25">
        <v>0.57999999999999996</v>
      </c>
      <c r="AN25">
        <v>49.73</v>
      </c>
      <c r="AO25">
        <v>0</v>
      </c>
      <c r="AP25">
        <v>0</v>
      </c>
      <c r="AQ25">
        <v>24.86</v>
      </c>
      <c r="AR25">
        <v>0</v>
      </c>
      <c r="AS25">
        <v>81.11</v>
      </c>
      <c r="AT25">
        <v>48.28</v>
      </c>
      <c r="AU25">
        <v>0</v>
      </c>
      <c r="AV25">
        <v>21</v>
      </c>
      <c r="AW25">
        <v>0</v>
      </c>
      <c r="AX25">
        <v>14.48</v>
      </c>
      <c r="AY25">
        <v>14.48</v>
      </c>
      <c r="AZ25">
        <v>27.47</v>
      </c>
      <c r="BA25">
        <v>37.93</v>
      </c>
      <c r="BB25">
        <v>25.9</v>
      </c>
      <c r="BC25">
        <v>21.79</v>
      </c>
      <c r="BD25">
        <v>22.82</v>
      </c>
      <c r="BE25">
        <v>0</v>
      </c>
      <c r="BF25">
        <v>96.56</v>
      </c>
      <c r="BG25">
        <v>190.81</v>
      </c>
      <c r="BH25">
        <v>36.69</v>
      </c>
      <c r="BI25">
        <v>49.73</v>
      </c>
      <c r="BJ25">
        <v>0</v>
      </c>
      <c r="BK25">
        <v>0.77</v>
      </c>
      <c r="BL25">
        <v>0.41</v>
      </c>
      <c r="BM25">
        <v>0.52</v>
      </c>
      <c r="BN25">
        <v>0.97</v>
      </c>
      <c r="BO25">
        <v>0.83</v>
      </c>
      <c r="BP25">
        <v>1.01</v>
      </c>
      <c r="BQ25">
        <v>0.85</v>
      </c>
      <c r="BR25">
        <v>0.61</v>
      </c>
      <c r="BS25">
        <v>0.61</v>
      </c>
      <c r="BT25">
        <v>0</v>
      </c>
      <c r="BU25">
        <v>2.9</v>
      </c>
      <c r="BV25">
        <v>0</v>
      </c>
      <c r="BW25">
        <v>24.14</v>
      </c>
      <c r="BX25">
        <v>60.35</v>
      </c>
      <c r="BY25">
        <v>22.77</v>
      </c>
      <c r="BZ25">
        <v>0</v>
      </c>
      <c r="CA25">
        <v>96.56</v>
      </c>
      <c r="CB25">
        <v>0</v>
      </c>
      <c r="CC25">
        <v>0</v>
      </c>
      <c r="CD25">
        <v>99.92</v>
      </c>
      <c r="CE25">
        <v>0</v>
      </c>
      <c r="CF25">
        <v>0</v>
      </c>
    </row>
    <row r="26" spans="1:84">
      <c r="A26" t="s">
        <v>259</v>
      </c>
      <c r="G26" t="s">
        <v>68</v>
      </c>
      <c r="H26" s="115">
        <v>778.71000000000015</v>
      </c>
      <c r="I26" s="88">
        <v>321.7</v>
      </c>
      <c r="J26" s="88">
        <v>535.85</v>
      </c>
      <c r="K26" s="88">
        <v>0.97</v>
      </c>
      <c r="L26" s="88">
        <v>8.4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41.52</v>
      </c>
      <c r="X26">
        <v>2.9</v>
      </c>
      <c r="Y26">
        <v>13.23</v>
      </c>
      <c r="Z26">
        <v>8.4</v>
      </c>
      <c r="AA26">
        <v>96.56</v>
      </c>
      <c r="AB26">
        <v>28.5</v>
      </c>
      <c r="AC26">
        <v>8.19</v>
      </c>
      <c r="AD26">
        <v>0.97</v>
      </c>
      <c r="AE26">
        <v>28.97</v>
      </c>
      <c r="AF26">
        <v>55.41</v>
      </c>
      <c r="AG26">
        <v>121.67</v>
      </c>
      <c r="AH26">
        <v>74.959999999999994</v>
      </c>
      <c r="AI26">
        <v>18.47</v>
      </c>
      <c r="AJ26">
        <v>24.99</v>
      </c>
      <c r="AK26">
        <v>43.45</v>
      </c>
      <c r="AL26">
        <v>0</v>
      </c>
      <c r="AM26">
        <v>0.57999999999999996</v>
      </c>
      <c r="AN26">
        <v>49.73</v>
      </c>
      <c r="AO26">
        <v>0</v>
      </c>
      <c r="AP26">
        <v>0</v>
      </c>
      <c r="AQ26">
        <v>24.86</v>
      </c>
      <c r="AR26">
        <v>0</v>
      </c>
      <c r="AS26">
        <v>81.11</v>
      </c>
      <c r="AT26">
        <v>48.28</v>
      </c>
      <c r="AU26">
        <v>0</v>
      </c>
      <c r="AV26">
        <v>21</v>
      </c>
      <c r="AW26">
        <v>0</v>
      </c>
      <c r="AX26">
        <v>14.48</v>
      </c>
      <c r="AY26">
        <v>14.48</v>
      </c>
      <c r="AZ26">
        <v>27.47</v>
      </c>
      <c r="BA26">
        <v>37.93</v>
      </c>
      <c r="BB26">
        <v>25.9</v>
      </c>
      <c r="BC26">
        <v>21.79</v>
      </c>
      <c r="BD26">
        <v>22.82</v>
      </c>
      <c r="BE26">
        <v>0</v>
      </c>
      <c r="BF26">
        <v>96.56</v>
      </c>
      <c r="BG26">
        <v>190.81</v>
      </c>
      <c r="BH26">
        <v>36.69</v>
      </c>
      <c r="BI26">
        <v>49.73</v>
      </c>
      <c r="BJ26">
        <v>0</v>
      </c>
      <c r="BK26">
        <v>0.77</v>
      </c>
      <c r="BL26">
        <v>0.41</v>
      </c>
      <c r="BM26">
        <v>0.52</v>
      </c>
      <c r="BN26">
        <v>0.97</v>
      </c>
      <c r="BO26">
        <v>0.83</v>
      </c>
      <c r="BP26">
        <v>1.01</v>
      </c>
      <c r="BQ26">
        <v>0.85</v>
      </c>
      <c r="BR26">
        <v>0.61</v>
      </c>
      <c r="BS26">
        <v>0.61</v>
      </c>
      <c r="BT26">
        <v>0</v>
      </c>
      <c r="BU26">
        <v>2.9</v>
      </c>
      <c r="BV26">
        <v>0</v>
      </c>
      <c r="BW26">
        <v>24.14</v>
      </c>
      <c r="BX26">
        <v>60.35</v>
      </c>
      <c r="BY26">
        <v>22.77</v>
      </c>
      <c r="BZ26">
        <v>0</v>
      </c>
      <c r="CA26">
        <v>96.56</v>
      </c>
      <c r="CB26">
        <v>0</v>
      </c>
      <c r="CC26">
        <v>0</v>
      </c>
      <c r="CD26">
        <v>99.92</v>
      </c>
      <c r="CE26">
        <v>0</v>
      </c>
      <c r="CF26">
        <v>0</v>
      </c>
    </row>
    <row r="27" spans="1:84">
      <c r="A27" t="s">
        <v>260</v>
      </c>
      <c r="G27" t="s">
        <v>69</v>
      </c>
      <c r="H27" s="115">
        <v>646.39</v>
      </c>
      <c r="I27" s="88">
        <v>263.76</v>
      </c>
      <c r="J27" s="88">
        <v>535.85</v>
      </c>
      <c r="K27" s="88">
        <v>0.97</v>
      </c>
      <c r="L27" s="88">
        <v>8.4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41.52</v>
      </c>
      <c r="X27">
        <v>2.9</v>
      </c>
      <c r="Y27">
        <v>13.23</v>
      </c>
      <c r="Z27">
        <v>8.4</v>
      </c>
      <c r="AA27">
        <v>96.56</v>
      </c>
      <c r="AB27">
        <v>28.5</v>
      </c>
      <c r="AC27">
        <v>6.14</v>
      </c>
      <c r="AD27">
        <v>0.97</v>
      </c>
      <c r="AE27">
        <v>28.97</v>
      </c>
      <c r="AF27">
        <v>0</v>
      </c>
      <c r="AG27">
        <v>121.67</v>
      </c>
      <c r="AH27">
        <v>0</v>
      </c>
      <c r="AI27">
        <v>0</v>
      </c>
      <c r="AJ27">
        <v>0</v>
      </c>
      <c r="AK27">
        <v>43.45</v>
      </c>
      <c r="AL27">
        <v>0</v>
      </c>
      <c r="AM27">
        <v>0.68</v>
      </c>
      <c r="AN27">
        <v>49.73</v>
      </c>
      <c r="AO27">
        <v>0</v>
      </c>
      <c r="AP27">
        <v>0</v>
      </c>
      <c r="AQ27">
        <v>24.86</v>
      </c>
      <c r="AR27">
        <v>0</v>
      </c>
      <c r="AS27">
        <v>81.11</v>
      </c>
      <c r="AT27">
        <v>48.28</v>
      </c>
      <c r="AU27">
        <v>0</v>
      </c>
      <c r="AV27">
        <v>21</v>
      </c>
      <c r="AW27">
        <v>0</v>
      </c>
      <c r="AX27">
        <v>14.48</v>
      </c>
      <c r="AY27">
        <v>0</v>
      </c>
      <c r="AZ27">
        <v>27.47</v>
      </c>
      <c r="BA27">
        <v>37.93</v>
      </c>
      <c r="BB27">
        <v>25.9</v>
      </c>
      <c r="BC27">
        <v>21.79</v>
      </c>
      <c r="BD27">
        <v>22.82</v>
      </c>
      <c r="BE27">
        <v>0</v>
      </c>
      <c r="BF27">
        <v>96.56</v>
      </c>
      <c r="BG27">
        <v>190.81</v>
      </c>
      <c r="BH27">
        <v>36.69</v>
      </c>
      <c r="BI27">
        <v>49.73</v>
      </c>
      <c r="BJ27">
        <v>0</v>
      </c>
      <c r="BK27">
        <v>0.77</v>
      </c>
      <c r="BL27">
        <v>0.41</v>
      </c>
      <c r="BM27">
        <v>0.52</v>
      </c>
      <c r="BN27">
        <v>0.97</v>
      </c>
      <c r="BO27">
        <v>0.83</v>
      </c>
      <c r="BP27">
        <v>1.01</v>
      </c>
      <c r="BQ27">
        <v>0.85</v>
      </c>
      <c r="BR27">
        <v>0.61</v>
      </c>
      <c r="BS27">
        <v>0.61</v>
      </c>
      <c r="BT27">
        <v>2.9</v>
      </c>
      <c r="BU27">
        <v>0</v>
      </c>
      <c r="BV27">
        <v>0</v>
      </c>
      <c r="BW27">
        <v>24.14</v>
      </c>
      <c r="BX27">
        <v>60.35</v>
      </c>
      <c r="BY27">
        <v>22.77</v>
      </c>
      <c r="BZ27">
        <v>96.56</v>
      </c>
      <c r="CA27">
        <v>0</v>
      </c>
      <c r="CB27">
        <v>0</v>
      </c>
      <c r="CC27">
        <v>0</v>
      </c>
      <c r="CD27">
        <v>99.92</v>
      </c>
      <c r="CE27">
        <v>0</v>
      </c>
      <c r="CF27">
        <v>0</v>
      </c>
    </row>
    <row r="28" spans="1:84">
      <c r="A28" t="s">
        <v>261</v>
      </c>
      <c r="G28" t="s">
        <v>70</v>
      </c>
      <c r="H28" s="115">
        <v>646.66999999999996</v>
      </c>
      <c r="I28" s="88">
        <v>263.88</v>
      </c>
      <c r="J28" s="88">
        <v>535.85</v>
      </c>
      <c r="K28" s="88">
        <v>0.97</v>
      </c>
      <c r="L28" s="88">
        <v>8.4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41.52</v>
      </c>
      <c r="X28">
        <v>2.9</v>
      </c>
      <c r="Y28">
        <v>13.23</v>
      </c>
      <c r="Z28">
        <v>8.4</v>
      </c>
      <c r="AA28">
        <v>96.56</v>
      </c>
      <c r="AB28">
        <v>28.5</v>
      </c>
      <c r="AC28">
        <v>6.14</v>
      </c>
      <c r="AD28">
        <v>0.97</v>
      </c>
      <c r="AE28">
        <v>28.97</v>
      </c>
      <c r="AF28">
        <v>0</v>
      </c>
      <c r="AG28">
        <v>121.67</v>
      </c>
      <c r="AH28">
        <v>0</v>
      </c>
      <c r="AI28">
        <v>0</v>
      </c>
      <c r="AJ28">
        <v>0</v>
      </c>
      <c r="AK28">
        <v>43.45</v>
      </c>
      <c r="AL28">
        <v>0</v>
      </c>
      <c r="AM28">
        <v>0.68</v>
      </c>
      <c r="AN28">
        <v>49.73</v>
      </c>
      <c r="AO28">
        <v>0</v>
      </c>
      <c r="AP28">
        <v>0</v>
      </c>
      <c r="AQ28">
        <v>24.86</v>
      </c>
      <c r="AR28">
        <v>0</v>
      </c>
      <c r="AS28">
        <v>81.11</v>
      </c>
      <c r="AT28">
        <v>48.28</v>
      </c>
      <c r="AU28">
        <v>0</v>
      </c>
      <c r="AV28">
        <v>21</v>
      </c>
      <c r="AW28">
        <v>0</v>
      </c>
      <c r="AX28">
        <v>14.48</v>
      </c>
      <c r="AY28">
        <v>0</v>
      </c>
      <c r="AZ28">
        <v>27.47</v>
      </c>
      <c r="BA28">
        <v>37.93</v>
      </c>
      <c r="BB28">
        <v>25.9</v>
      </c>
      <c r="BC28">
        <v>21.79</v>
      </c>
      <c r="BD28">
        <v>22.82</v>
      </c>
      <c r="BE28">
        <v>0</v>
      </c>
      <c r="BF28">
        <v>96.56</v>
      </c>
      <c r="BG28">
        <v>190.81</v>
      </c>
      <c r="BH28">
        <v>36.69</v>
      </c>
      <c r="BI28">
        <v>49.73</v>
      </c>
      <c r="BJ28">
        <v>0</v>
      </c>
      <c r="BK28">
        <v>0.77</v>
      </c>
      <c r="BL28">
        <v>0.41</v>
      </c>
      <c r="BM28">
        <v>0.52</v>
      </c>
      <c r="BN28">
        <v>0.97</v>
      </c>
      <c r="BO28">
        <v>0.83</v>
      </c>
      <c r="BP28">
        <v>1.01</v>
      </c>
      <c r="BQ28">
        <v>0.85</v>
      </c>
      <c r="BR28">
        <v>0.61</v>
      </c>
      <c r="BS28">
        <v>0.61</v>
      </c>
      <c r="BT28">
        <v>2.9</v>
      </c>
      <c r="BU28">
        <v>0</v>
      </c>
      <c r="BV28">
        <v>0</v>
      </c>
      <c r="BW28">
        <v>24.14</v>
      </c>
      <c r="BX28">
        <v>60.35</v>
      </c>
      <c r="BY28">
        <v>22.77</v>
      </c>
      <c r="BZ28">
        <v>96.56</v>
      </c>
      <c r="CA28">
        <v>0</v>
      </c>
      <c r="CB28">
        <v>0</v>
      </c>
      <c r="CC28">
        <v>0</v>
      </c>
      <c r="CD28">
        <v>99.92</v>
      </c>
      <c r="CE28">
        <v>0.28000000000000003</v>
      </c>
      <c r="CF28">
        <v>0.12</v>
      </c>
    </row>
    <row r="29" spans="1:84">
      <c r="A29" t="s">
        <v>269</v>
      </c>
      <c r="G29" t="s">
        <v>71</v>
      </c>
      <c r="H29" s="115">
        <v>647.48</v>
      </c>
      <c r="I29" s="88">
        <v>264.23</v>
      </c>
      <c r="J29" s="88">
        <v>535.85</v>
      </c>
      <c r="K29" s="88">
        <v>0.97</v>
      </c>
      <c r="L29" s="88">
        <v>8.4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41.52</v>
      </c>
      <c r="X29">
        <v>2.9</v>
      </c>
      <c r="Y29">
        <v>13.23</v>
      </c>
      <c r="Z29">
        <v>8.4</v>
      </c>
      <c r="AA29">
        <v>96.56</v>
      </c>
      <c r="AB29">
        <v>28.5</v>
      </c>
      <c r="AC29">
        <v>6.14</v>
      </c>
      <c r="AD29">
        <v>0.97</v>
      </c>
      <c r="AE29">
        <v>28.97</v>
      </c>
      <c r="AF29">
        <v>0</v>
      </c>
      <c r="AG29">
        <v>121.67</v>
      </c>
      <c r="AH29">
        <v>0</v>
      </c>
      <c r="AI29">
        <v>0</v>
      </c>
      <c r="AJ29">
        <v>0</v>
      </c>
      <c r="AK29">
        <v>43.45</v>
      </c>
      <c r="AL29">
        <v>0</v>
      </c>
      <c r="AM29">
        <v>0.68</v>
      </c>
      <c r="AN29">
        <v>49.73</v>
      </c>
      <c r="AO29">
        <v>0</v>
      </c>
      <c r="AP29">
        <v>0</v>
      </c>
      <c r="AQ29">
        <v>24.86</v>
      </c>
      <c r="AR29">
        <v>0</v>
      </c>
      <c r="AS29">
        <v>81.11</v>
      </c>
      <c r="AT29">
        <v>48.28</v>
      </c>
      <c r="AU29">
        <v>0</v>
      </c>
      <c r="AV29">
        <v>21</v>
      </c>
      <c r="AW29">
        <v>0</v>
      </c>
      <c r="AX29">
        <v>14.48</v>
      </c>
      <c r="AY29">
        <v>0</v>
      </c>
      <c r="AZ29">
        <v>27.47</v>
      </c>
      <c r="BA29">
        <v>37.93</v>
      </c>
      <c r="BB29">
        <v>25.9</v>
      </c>
      <c r="BC29">
        <v>21.79</v>
      </c>
      <c r="BD29">
        <v>22.82</v>
      </c>
      <c r="BE29">
        <v>0</v>
      </c>
      <c r="BF29">
        <v>96.56</v>
      </c>
      <c r="BG29">
        <v>190.81</v>
      </c>
      <c r="BH29">
        <v>36.69</v>
      </c>
      <c r="BI29">
        <v>49.73</v>
      </c>
      <c r="BJ29">
        <v>0</v>
      </c>
      <c r="BK29">
        <v>0.77</v>
      </c>
      <c r="BL29">
        <v>0.41</v>
      </c>
      <c r="BM29">
        <v>0.52</v>
      </c>
      <c r="BN29">
        <v>0.97</v>
      </c>
      <c r="BO29">
        <v>0.83</v>
      </c>
      <c r="BP29">
        <v>1.01</v>
      </c>
      <c r="BQ29">
        <v>0.85</v>
      </c>
      <c r="BR29">
        <v>0.61</v>
      </c>
      <c r="BS29">
        <v>0.61</v>
      </c>
      <c r="BT29">
        <v>2.9</v>
      </c>
      <c r="BU29">
        <v>0</v>
      </c>
      <c r="BV29">
        <v>0</v>
      </c>
      <c r="BW29">
        <v>24.14</v>
      </c>
      <c r="BX29">
        <v>60.35</v>
      </c>
      <c r="BY29">
        <v>22.77</v>
      </c>
      <c r="BZ29">
        <v>96.56</v>
      </c>
      <c r="CA29">
        <v>0</v>
      </c>
      <c r="CB29">
        <v>0</v>
      </c>
      <c r="CC29">
        <v>0</v>
      </c>
      <c r="CD29">
        <v>99.92</v>
      </c>
      <c r="CE29">
        <v>1.0900000000000001</v>
      </c>
      <c r="CF29">
        <v>0.47</v>
      </c>
    </row>
    <row r="30" spans="1:84">
      <c r="A30" t="s">
        <v>270</v>
      </c>
      <c r="G30" t="s">
        <v>72</v>
      </c>
      <c r="H30" s="115">
        <v>648.74</v>
      </c>
      <c r="I30" s="88">
        <v>264.77</v>
      </c>
      <c r="J30" s="88">
        <v>535.85</v>
      </c>
      <c r="K30" s="88">
        <v>0.97</v>
      </c>
      <c r="L30" s="88">
        <v>8.4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41.52</v>
      </c>
      <c r="X30">
        <v>2.9</v>
      </c>
      <c r="Y30">
        <v>13.23</v>
      </c>
      <c r="Z30">
        <v>8.4</v>
      </c>
      <c r="AA30">
        <v>96.56</v>
      </c>
      <c r="AB30">
        <v>28.5</v>
      </c>
      <c r="AC30">
        <v>6.14</v>
      </c>
      <c r="AD30">
        <v>0.97</v>
      </c>
      <c r="AE30">
        <v>28.97</v>
      </c>
      <c r="AF30">
        <v>0</v>
      </c>
      <c r="AG30">
        <v>121.67</v>
      </c>
      <c r="AH30">
        <v>0</v>
      </c>
      <c r="AI30">
        <v>0</v>
      </c>
      <c r="AJ30">
        <v>0</v>
      </c>
      <c r="AK30">
        <v>43.45</v>
      </c>
      <c r="AL30">
        <v>0</v>
      </c>
      <c r="AM30">
        <v>0.68</v>
      </c>
      <c r="AN30">
        <v>49.73</v>
      </c>
      <c r="AO30">
        <v>0</v>
      </c>
      <c r="AP30">
        <v>0</v>
      </c>
      <c r="AQ30">
        <v>24.86</v>
      </c>
      <c r="AR30">
        <v>0</v>
      </c>
      <c r="AS30">
        <v>81.11</v>
      </c>
      <c r="AT30">
        <v>48.28</v>
      </c>
      <c r="AU30">
        <v>0</v>
      </c>
      <c r="AV30">
        <v>21</v>
      </c>
      <c r="AW30">
        <v>0</v>
      </c>
      <c r="AX30">
        <v>14.48</v>
      </c>
      <c r="AY30">
        <v>0</v>
      </c>
      <c r="AZ30">
        <v>27.47</v>
      </c>
      <c r="BA30">
        <v>37.93</v>
      </c>
      <c r="BB30">
        <v>25.9</v>
      </c>
      <c r="BC30">
        <v>21.79</v>
      </c>
      <c r="BD30">
        <v>22.82</v>
      </c>
      <c r="BE30">
        <v>0</v>
      </c>
      <c r="BF30">
        <v>96.56</v>
      </c>
      <c r="BG30">
        <v>190.81</v>
      </c>
      <c r="BH30">
        <v>36.69</v>
      </c>
      <c r="BI30">
        <v>49.73</v>
      </c>
      <c r="BJ30">
        <v>0</v>
      </c>
      <c r="BK30">
        <v>0.77</v>
      </c>
      <c r="BL30">
        <v>0.41</v>
      </c>
      <c r="BM30">
        <v>0.52</v>
      </c>
      <c r="BN30">
        <v>0.97</v>
      </c>
      <c r="BO30">
        <v>0.83</v>
      </c>
      <c r="BP30">
        <v>1.01</v>
      </c>
      <c r="BQ30">
        <v>0.85</v>
      </c>
      <c r="BR30">
        <v>0.61</v>
      </c>
      <c r="BS30">
        <v>0.61</v>
      </c>
      <c r="BT30">
        <v>2.9</v>
      </c>
      <c r="BU30">
        <v>0</v>
      </c>
      <c r="BV30">
        <v>0</v>
      </c>
      <c r="BW30">
        <v>24.14</v>
      </c>
      <c r="BX30">
        <v>60.35</v>
      </c>
      <c r="BY30">
        <v>22.77</v>
      </c>
      <c r="BZ30">
        <v>96.56</v>
      </c>
      <c r="CA30">
        <v>0</v>
      </c>
      <c r="CB30">
        <v>0</v>
      </c>
      <c r="CC30">
        <v>0</v>
      </c>
      <c r="CD30">
        <v>99.92</v>
      </c>
      <c r="CE30">
        <v>2.35</v>
      </c>
      <c r="CF30">
        <v>1.01</v>
      </c>
    </row>
    <row r="31" spans="1:84">
      <c r="A31" t="s">
        <v>280</v>
      </c>
      <c r="G31" t="s">
        <v>73</v>
      </c>
      <c r="H31" s="115">
        <v>650.3900000000001</v>
      </c>
      <c r="I31" s="88">
        <v>265.54999999999995</v>
      </c>
      <c r="J31" s="88">
        <v>535.85</v>
      </c>
      <c r="K31" s="88">
        <v>0.97</v>
      </c>
      <c r="L31" s="88">
        <v>8.4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41.52</v>
      </c>
      <c r="X31">
        <v>2.9</v>
      </c>
      <c r="Y31">
        <v>13.23</v>
      </c>
      <c r="Z31">
        <v>8.4</v>
      </c>
      <c r="AA31">
        <v>96.56</v>
      </c>
      <c r="AB31">
        <v>28.5</v>
      </c>
      <c r="AC31">
        <v>6.14</v>
      </c>
      <c r="AD31">
        <v>0.97</v>
      </c>
      <c r="AE31">
        <v>28.97</v>
      </c>
      <c r="AF31">
        <v>0</v>
      </c>
      <c r="AG31">
        <v>121.67</v>
      </c>
      <c r="AH31">
        <v>0</v>
      </c>
      <c r="AI31">
        <v>0</v>
      </c>
      <c r="AJ31">
        <v>0</v>
      </c>
      <c r="AK31">
        <v>43.45</v>
      </c>
      <c r="AL31">
        <v>0</v>
      </c>
      <c r="AM31">
        <v>0.72</v>
      </c>
      <c r="AN31">
        <v>49.73</v>
      </c>
      <c r="AO31">
        <v>0</v>
      </c>
      <c r="AP31">
        <v>0</v>
      </c>
      <c r="AQ31">
        <v>24.86</v>
      </c>
      <c r="AR31">
        <v>0</v>
      </c>
      <c r="AS31">
        <v>81.11</v>
      </c>
      <c r="AT31">
        <v>48.28</v>
      </c>
      <c r="AU31">
        <v>0</v>
      </c>
      <c r="AV31">
        <v>21</v>
      </c>
      <c r="AW31">
        <v>0</v>
      </c>
      <c r="AX31">
        <v>14.48</v>
      </c>
      <c r="AY31">
        <v>0</v>
      </c>
      <c r="AZ31">
        <v>27.47</v>
      </c>
      <c r="BA31">
        <v>37.93</v>
      </c>
      <c r="BB31">
        <v>25.9</v>
      </c>
      <c r="BC31">
        <v>21.79</v>
      </c>
      <c r="BD31">
        <v>22.82</v>
      </c>
      <c r="BE31">
        <v>0</v>
      </c>
      <c r="BF31">
        <v>96.56</v>
      </c>
      <c r="BG31">
        <v>190.81</v>
      </c>
      <c r="BH31">
        <v>36.69</v>
      </c>
      <c r="BI31">
        <v>49.73</v>
      </c>
      <c r="BJ31">
        <v>0</v>
      </c>
      <c r="BK31">
        <v>0.77</v>
      </c>
      <c r="BL31">
        <v>0.41</v>
      </c>
      <c r="BM31">
        <v>0.52</v>
      </c>
      <c r="BN31">
        <v>0.97</v>
      </c>
      <c r="BO31">
        <v>0.97</v>
      </c>
      <c r="BP31">
        <v>1.01</v>
      </c>
      <c r="BQ31">
        <v>0.97</v>
      </c>
      <c r="BR31">
        <v>0.61</v>
      </c>
      <c r="BS31">
        <v>0.61</v>
      </c>
      <c r="BT31">
        <v>2.9</v>
      </c>
      <c r="BU31">
        <v>0</v>
      </c>
      <c r="BV31">
        <v>0</v>
      </c>
      <c r="BW31">
        <v>24.14</v>
      </c>
      <c r="BX31">
        <v>60.35</v>
      </c>
      <c r="BY31">
        <v>22.77</v>
      </c>
      <c r="BZ31">
        <v>96.56</v>
      </c>
      <c r="CA31">
        <v>0</v>
      </c>
      <c r="CB31">
        <v>0</v>
      </c>
      <c r="CC31">
        <v>0</v>
      </c>
      <c r="CD31">
        <v>99.92</v>
      </c>
      <c r="CE31">
        <v>3.84</v>
      </c>
      <c r="CF31">
        <v>1.65</v>
      </c>
    </row>
    <row r="32" spans="1:84">
      <c r="A32" t="s">
        <v>281</v>
      </c>
      <c r="G32" t="s">
        <v>74</v>
      </c>
      <c r="H32" s="115">
        <v>651.95000000000005</v>
      </c>
      <c r="I32" s="88">
        <v>266.21999999999997</v>
      </c>
      <c r="J32" s="88">
        <v>535.85</v>
      </c>
      <c r="K32" s="88">
        <v>0.97</v>
      </c>
      <c r="L32" s="88">
        <v>8.4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41.52</v>
      </c>
      <c r="X32">
        <v>2.9</v>
      </c>
      <c r="Y32">
        <v>13.23</v>
      </c>
      <c r="Z32">
        <v>8.4</v>
      </c>
      <c r="AA32">
        <v>96.56</v>
      </c>
      <c r="AB32">
        <v>28.5</v>
      </c>
      <c r="AC32">
        <v>6.14</v>
      </c>
      <c r="AD32">
        <v>0.97</v>
      </c>
      <c r="AE32">
        <v>28.97</v>
      </c>
      <c r="AF32">
        <v>0</v>
      </c>
      <c r="AG32">
        <v>121.67</v>
      </c>
      <c r="AH32">
        <v>0</v>
      </c>
      <c r="AI32">
        <v>0</v>
      </c>
      <c r="AJ32">
        <v>0</v>
      </c>
      <c r="AK32">
        <v>43.45</v>
      </c>
      <c r="AL32">
        <v>0</v>
      </c>
      <c r="AM32">
        <v>0.72</v>
      </c>
      <c r="AN32">
        <v>49.73</v>
      </c>
      <c r="AO32">
        <v>0</v>
      </c>
      <c r="AP32">
        <v>0</v>
      </c>
      <c r="AQ32">
        <v>24.86</v>
      </c>
      <c r="AR32">
        <v>0</v>
      </c>
      <c r="AS32">
        <v>81.11</v>
      </c>
      <c r="AT32">
        <v>48.28</v>
      </c>
      <c r="AU32">
        <v>0</v>
      </c>
      <c r="AV32">
        <v>21</v>
      </c>
      <c r="AW32">
        <v>0</v>
      </c>
      <c r="AX32">
        <v>14.48</v>
      </c>
      <c r="AY32">
        <v>0</v>
      </c>
      <c r="AZ32">
        <v>27.47</v>
      </c>
      <c r="BA32">
        <v>37.93</v>
      </c>
      <c r="BB32">
        <v>25.9</v>
      </c>
      <c r="BC32">
        <v>21.79</v>
      </c>
      <c r="BD32">
        <v>22.82</v>
      </c>
      <c r="BE32">
        <v>0</v>
      </c>
      <c r="BF32">
        <v>96.56</v>
      </c>
      <c r="BG32">
        <v>190.81</v>
      </c>
      <c r="BH32">
        <v>36.69</v>
      </c>
      <c r="BI32">
        <v>49.73</v>
      </c>
      <c r="BJ32">
        <v>0</v>
      </c>
      <c r="BK32">
        <v>0.77</v>
      </c>
      <c r="BL32">
        <v>0.41</v>
      </c>
      <c r="BM32">
        <v>0.52</v>
      </c>
      <c r="BN32">
        <v>0.97</v>
      </c>
      <c r="BO32">
        <v>0.97</v>
      </c>
      <c r="BP32">
        <v>1.01</v>
      </c>
      <c r="BQ32">
        <v>0.97</v>
      </c>
      <c r="BR32">
        <v>0.61</v>
      </c>
      <c r="BS32">
        <v>0.61</v>
      </c>
      <c r="BT32">
        <v>2.9</v>
      </c>
      <c r="BU32">
        <v>0</v>
      </c>
      <c r="BV32">
        <v>0</v>
      </c>
      <c r="BW32">
        <v>24.14</v>
      </c>
      <c r="BX32">
        <v>60.35</v>
      </c>
      <c r="BY32">
        <v>22.77</v>
      </c>
      <c r="BZ32">
        <v>96.56</v>
      </c>
      <c r="CA32">
        <v>0</v>
      </c>
      <c r="CB32">
        <v>0</v>
      </c>
      <c r="CC32">
        <v>0</v>
      </c>
      <c r="CD32">
        <v>99.92</v>
      </c>
      <c r="CE32">
        <v>5.4</v>
      </c>
      <c r="CF32">
        <v>2.3199999999999998</v>
      </c>
    </row>
    <row r="33" spans="1:84">
      <c r="A33" t="s">
        <v>282</v>
      </c>
      <c r="G33" t="s">
        <v>75</v>
      </c>
      <c r="H33" s="115">
        <v>653.59</v>
      </c>
      <c r="I33" s="88">
        <v>266.90999999999997</v>
      </c>
      <c r="J33" s="88">
        <v>535.85</v>
      </c>
      <c r="K33" s="88">
        <v>0.97</v>
      </c>
      <c r="L33" s="88">
        <v>8.4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41.52</v>
      </c>
      <c r="X33">
        <v>2.9</v>
      </c>
      <c r="Y33">
        <v>13.23</v>
      </c>
      <c r="Z33">
        <v>8.4</v>
      </c>
      <c r="AA33">
        <v>96.56</v>
      </c>
      <c r="AB33">
        <v>28.5</v>
      </c>
      <c r="AC33">
        <v>6.14</v>
      </c>
      <c r="AD33">
        <v>0.97</v>
      </c>
      <c r="AE33">
        <v>28.97</v>
      </c>
      <c r="AF33">
        <v>0</v>
      </c>
      <c r="AG33">
        <v>121.67</v>
      </c>
      <c r="AH33">
        <v>0</v>
      </c>
      <c r="AI33">
        <v>0</v>
      </c>
      <c r="AJ33">
        <v>0</v>
      </c>
      <c r="AK33">
        <v>43.45</v>
      </c>
      <c r="AL33">
        <v>0</v>
      </c>
      <c r="AM33">
        <v>0.72</v>
      </c>
      <c r="AN33">
        <v>49.73</v>
      </c>
      <c r="AO33">
        <v>0</v>
      </c>
      <c r="AP33">
        <v>0</v>
      </c>
      <c r="AQ33">
        <v>24.86</v>
      </c>
      <c r="AR33">
        <v>0</v>
      </c>
      <c r="AS33">
        <v>81.11</v>
      </c>
      <c r="AT33">
        <v>48.28</v>
      </c>
      <c r="AU33">
        <v>0</v>
      </c>
      <c r="AV33">
        <v>21</v>
      </c>
      <c r="AW33">
        <v>0</v>
      </c>
      <c r="AX33">
        <v>14.48</v>
      </c>
      <c r="AY33">
        <v>0</v>
      </c>
      <c r="AZ33">
        <v>27.47</v>
      </c>
      <c r="BA33">
        <v>37.93</v>
      </c>
      <c r="BB33">
        <v>25.9</v>
      </c>
      <c r="BC33">
        <v>21.79</v>
      </c>
      <c r="BD33">
        <v>22.82</v>
      </c>
      <c r="BE33">
        <v>0</v>
      </c>
      <c r="BF33">
        <v>96.56</v>
      </c>
      <c r="BG33">
        <v>190.81</v>
      </c>
      <c r="BH33">
        <v>36.69</v>
      </c>
      <c r="BI33">
        <v>49.73</v>
      </c>
      <c r="BJ33">
        <v>0</v>
      </c>
      <c r="BK33">
        <v>0.77</v>
      </c>
      <c r="BL33">
        <v>0.41</v>
      </c>
      <c r="BM33">
        <v>0.52</v>
      </c>
      <c r="BN33">
        <v>0.97</v>
      </c>
      <c r="BO33">
        <v>0.97</v>
      </c>
      <c r="BP33">
        <v>1.01</v>
      </c>
      <c r="BQ33">
        <v>0.97</v>
      </c>
      <c r="BR33">
        <v>0.61</v>
      </c>
      <c r="BS33">
        <v>0.61</v>
      </c>
      <c r="BT33">
        <v>2.9</v>
      </c>
      <c r="BU33">
        <v>0</v>
      </c>
      <c r="BV33">
        <v>0</v>
      </c>
      <c r="BW33">
        <v>24.14</v>
      </c>
      <c r="BX33">
        <v>60.35</v>
      </c>
      <c r="BY33">
        <v>22.77</v>
      </c>
      <c r="BZ33">
        <v>96.56</v>
      </c>
      <c r="CA33">
        <v>0</v>
      </c>
      <c r="CB33">
        <v>0</v>
      </c>
      <c r="CC33">
        <v>0</v>
      </c>
      <c r="CD33">
        <v>99.92</v>
      </c>
      <c r="CE33">
        <v>7.04</v>
      </c>
      <c r="CF33">
        <v>3.01</v>
      </c>
    </row>
    <row r="34" spans="1:84">
      <c r="A34" t="s">
        <v>283</v>
      </c>
      <c r="G34" t="s">
        <v>76</v>
      </c>
      <c r="H34" s="115">
        <v>655.2700000000001</v>
      </c>
      <c r="I34" s="88">
        <v>267.64</v>
      </c>
      <c r="J34" s="88">
        <v>535.85</v>
      </c>
      <c r="K34" s="88">
        <v>0.97</v>
      </c>
      <c r="L34" s="88">
        <v>8.4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41.52</v>
      </c>
      <c r="X34">
        <v>2.9</v>
      </c>
      <c r="Y34">
        <v>13.23</v>
      </c>
      <c r="Z34">
        <v>8.4</v>
      </c>
      <c r="AA34">
        <v>96.56</v>
      </c>
      <c r="AB34">
        <v>28.5</v>
      </c>
      <c r="AC34">
        <v>6.14</v>
      </c>
      <c r="AD34">
        <v>0.97</v>
      </c>
      <c r="AE34">
        <v>28.97</v>
      </c>
      <c r="AF34">
        <v>0</v>
      </c>
      <c r="AG34">
        <v>121.67</v>
      </c>
      <c r="AH34">
        <v>0</v>
      </c>
      <c r="AI34">
        <v>0</v>
      </c>
      <c r="AJ34">
        <v>0</v>
      </c>
      <c r="AK34">
        <v>43.45</v>
      </c>
      <c r="AL34">
        <v>0</v>
      </c>
      <c r="AM34">
        <v>0.72</v>
      </c>
      <c r="AN34">
        <v>49.73</v>
      </c>
      <c r="AO34">
        <v>0</v>
      </c>
      <c r="AP34">
        <v>0</v>
      </c>
      <c r="AQ34">
        <v>24.86</v>
      </c>
      <c r="AR34">
        <v>0</v>
      </c>
      <c r="AS34">
        <v>81.11</v>
      </c>
      <c r="AT34">
        <v>48.28</v>
      </c>
      <c r="AU34">
        <v>0</v>
      </c>
      <c r="AV34">
        <v>21</v>
      </c>
      <c r="AW34">
        <v>0</v>
      </c>
      <c r="AX34">
        <v>14.48</v>
      </c>
      <c r="AY34">
        <v>0</v>
      </c>
      <c r="AZ34">
        <v>27.47</v>
      </c>
      <c r="BA34">
        <v>37.93</v>
      </c>
      <c r="BB34">
        <v>25.9</v>
      </c>
      <c r="BC34">
        <v>21.79</v>
      </c>
      <c r="BD34">
        <v>22.82</v>
      </c>
      <c r="BE34">
        <v>0</v>
      </c>
      <c r="BF34">
        <v>96.56</v>
      </c>
      <c r="BG34">
        <v>190.81</v>
      </c>
      <c r="BH34">
        <v>36.69</v>
      </c>
      <c r="BI34">
        <v>49.73</v>
      </c>
      <c r="BJ34">
        <v>0</v>
      </c>
      <c r="BK34">
        <v>0.77</v>
      </c>
      <c r="BL34">
        <v>0.41</v>
      </c>
      <c r="BM34">
        <v>0.52</v>
      </c>
      <c r="BN34">
        <v>0.97</v>
      </c>
      <c r="BO34">
        <v>0.97</v>
      </c>
      <c r="BP34">
        <v>1.01</v>
      </c>
      <c r="BQ34">
        <v>0.97</v>
      </c>
      <c r="BR34">
        <v>0.61</v>
      </c>
      <c r="BS34">
        <v>0.61</v>
      </c>
      <c r="BT34">
        <v>2.9</v>
      </c>
      <c r="BU34">
        <v>0</v>
      </c>
      <c r="BV34">
        <v>0</v>
      </c>
      <c r="BW34">
        <v>24.14</v>
      </c>
      <c r="BX34">
        <v>60.35</v>
      </c>
      <c r="BY34">
        <v>22.77</v>
      </c>
      <c r="BZ34">
        <v>96.56</v>
      </c>
      <c r="CA34">
        <v>0</v>
      </c>
      <c r="CB34">
        <v>0</v>
      </c>
      <c r="CC34">
        <v>0</v>
      </c>
      <c r="CD34">
        <v>99.92</v>
      </c>
      <c r="CE34">
        <v>8.7200000000000006</v>
      </c>
      <c r="CF34">
        <v>3.74</v>
      </c>
    </row>
    <row r="35" spans="1:84">
      <c r="A35" t="s">
        <v>297</v>
      </c>
      <c r="G35" t="s">
        <v>77</v>
      </c>
      <c r="H35" s="115">
        <v>767.79000000000008</v>
      </c>
      <c r="I35" s="88">
        <v>268.39</v>
      </c>
      <c r="J35" s="88">
        <v>535.85</v>
      </c>
      <c r="K35" s="88">
        <v>0.97</v>
      </c>
      <c r="L35" s="88">
        <v>8.4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41.52</v>
      </c>
      <c r="X35">
        <v>2.9</v>
      </c>
      <c r="Y35">
        <v>13.23</v>
      </c>
      <c r="Z35">
        <v>8.4</v>
      </c>
      <c r="AA35">
        <v>96.56</v>
      </c>
      <c r="AB35">
        <v>28.5</v>
      </c>
      <c r="AC35">
        <v>6.14</v>
      </c>
      <c r="AD35">
        <v>0.97</v>
      </c>
      <c r="AE35">
        <v>28.97</v>
      </c>
      <c r="AF35">
        <v>0</v>
      </c>
      <c r="AG35">
        <v>121.67</v>
      </c>
      <c r="AH35">
        <v>0</v>
      </c>
      <c r="AI35">
        <v>0</v>
      </c>
      <c r="AJ35">
        <v>0</v>
      </c>
      <c r="AK35">
        <v>43.45</v>
      </c>
      <c r="AL35">
        <v>0</v>
      </c>
      <c r="AM35">
        <v>0.72</v>
      </c>
      <c r="AN35">
        <v>49.73</v>
      </c>
      <c r="AO35">
        <v>0</v>
      </c>
      <c r="AP35">
        <v>0</v>
      </c>
      <c r="AQ35">
        <v>24.86</v>
      </c>
      <c r="AR35">
        <v>0</v>
      </c>
      <c r="AS35">
        <v>81.11</v>
      </c>
      <c r="AT35">
        <v>48.28</v>
      </c>
      <c r="AU35">
        <v>0</v>
      </c>
      <c r="AV35">
        <v>21</v>
      </c>
      <c r="AW35">
        <v>0</v>
      </c>
      <c r="AX35">
        <v>14.48</v>
      </c>
      <c r="AY35">
        <v>0</v>
      </c>
      <c r="AZ35">
        <v>27.47</v>
      </c>
      <c r="BA35">
        <v>37.93</v>
      </c>
      <c r="BB35">
        <v>25.9</v>
      </c>
      <c r="BC35">
        <v>21.79</v>
      </c>
      <c r="BD35">
        <v>22.82</v>
      </c>
      <c r="BE35">
        <v>0</v>
      </c>
      <c r="BF35">
        <v>96.56</v>
      </c>
      <c r="BG35">
        <v>190.81</v>
      </c>
      <c r="BH35">
        <v>36.69</v>
      </c>
      <c r="BI35">
        <v>49.73</v>
      </c>
      <c r="BJ35">
        <v>0</v>
      </c>
      <c r="BK35">
        <v>0.97</v>
      </c>
      <c r="BL35">
        <v>0.41</v>
      </c>
      <c r="BM35">
        <v>0.52</v>
      </c>
      <c r="BN35">
        <v>0.97</v>
      </c>
      <c r="BO35">
        <v>0.97</v>
      </c>
      <c r="BP35">
        <v>1.01</v>
      </c>
      <c r="BQ35">
        <v>0.97</v>
      </c>
      <c r="BR35">
        <v>0.61</v>
      </c>
      <c r="BS35">
        <v>0.61</v>
      </c>
      <c r="BT35">
        <v>2.9</v>
      </c>
      <c r="BU35">
        <v>0</v>
      </c>
      <c r="BV35">
        <v>0</v>
      </c>
      <c r="BW35">
        <v>24.14</v>
      </c>
      <c r="BX35">
        <v>170.91</v>
      </c>
      <c r="BY35">
        <v>22.77</v>
      </c>
      <c r="BZ35">
        <v>96.56</v>
      </c>
      <c r="CA35">
        <v>0</v>
      </c>
      <c r="CB35">
        <v>0</v>
      </c>
      <c r="CC35">
        <v>0</v>
      </c>
      <c r="CD35">
        <v>99.92</v>
      </c>
      <c r="CE35">
        <v>10.48</v>
      </c>
      <c r="CF35">
        <v>4.49</v>
      </c>
    </row>
    <row r="36" spans="1:84">
      <c r="A36" t="s">
        <v>330</v>
      </c>
      <c r="G36" t="s">
        <v>78</v>
      </c>
      <c r="H36" s="115">
        <v>769.7</v>
      </c>
      <c r="I36" s="88">
        <v>269.20999999999998</v>
      </c>
      <c r="J36" s="88">
        <v>535.85</v>
      </c>
      <c r="K36" s="88">
        <v>0.97</v>
      </c>
      <c r="L36" s="88">
        <v>8.4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41.52</v>
      </c>
      <c r="X36">
        <v>2.9</v>
      </c>
      <c r="Y36">
        <v>13.23</v>
      </c>
      <c r="Z36">
        <v>8.4</v>
      </c>
      <c r="AA36">
        <v>96.56</v>
      </c>
      <c r="AB36">
        <v>28.5</v>
      </c>
      <c r="AC36">
        <v>6.14</v>
      </c>
      <c r="AD36">
        <v>0.97</v>
      </c>
      <c r="AE36">
        <v>28.97</v>
      </c>
      <c r="AF36">
        <v>0</v>
      </c>
      <c r="AG36">
        <v>121.67</v>
      </c>
      <c r="AH36">
        <v>0</v>
      </c>
      <c r="AI36">
        <v>0</v>
      </c>
      <c r="AJ36">
        <v>0</v>
      </c>
      <c r="AK36">
        <v>43.45</v>
      </c>
      <c r="AL36">
        <v>0</v>
      </c>
      <c r="AM36">
        <v>0.72</v>
      </c>
      <c r="AN36">
        <v>49.73</v>
      </c>
      <c r="AO36">
        <v>0</v>
      </c>
      <c r="AP36">
        <v>0</v>
      </c>
      <c r="AQ36">
        <v>24.86</v>
      </c>
      <c r="AR36">
        <v>0</v>
      </c>
      <c r="AS36">
        <v>81.11</v>
      </c>
      <c r="AT36">
        <v>48.28</v>
      </c>
      <c r="AU36">
        <v>0</v>
      </c>
      <c r="AV36">
        <v>21</v>
      </c>
      <c r="AW36">
        <v>0</v>
      </c>
      <c r="AX36">
        <v>14.48</v>
      </c>
      <c r="AY36">
        <v>0</v>
      </c>
      <c r="AZ36">
        <v>27.47</v>
      </c>
      <c r="BA36">
        <v>37.93</v>
      </c>
      <c r="BB36">
        <v>25.9</v>
      </c>
      <c r="BC36">
        <v>21.79</v>
      </c>
      <c r="BD36">
        <v>22.82</v>
      </c>
      <c r="BE36">
        <v>0</v>
      </c>
      <c r="BF36">
        <v>96.56</v>
      </c>
      <c r="BG36">
        <v>190.81</v>
      </c>
      <c r="BH36">
        <v>36.69</v>
      </c>
      <c r="BI36">
        <v>49.73</v>
      </c>
      <c r="BJ36">
        <v>0</v>
      </c>
      <c r="BK36">
        <v>0.97</v>
      </c>
      <c r="BL36">
        <v>0.41</v>
      </c>
      <c r="BM36">
        <v>0.52</v>
      </c>
      <c r="BN36">
        <v>0.97</v>
      </c>
      <c r="BO36">
        <v>0.97</v>
      </c>
      <c r="BP36">
        <v>1.01</v>
      </c>
      <c r="BQ36">
        <v>0.97</v>
      </c>
      <c r="BR36">
        <v>0.61</v>
      </c>
      <c r="BS36">
        <v>0.61</v>
      </c>
      <c r="BT36">
        <v>2.9</v>
      </c>
      <c r="BU36">
        <v>0</v>
      </c>
      <c r="BV36">
        <v>0</v>
      </c>
      <c r="BW36">
        <v>24.14</v>
      </c>
      <c r="BX36">
        <v>170.91</v>
      </c>
      <c r="BY36">
        <v>22.77</v>
      </c>
      <c r="BZ36">
        <v>96.56</v>
      </c>
      <c r="CA36">
        <v>0</v>
      </c>
      <c r="CB36">
        <v>0</v>
      </c>
      <c r="CC36">
        <v>0</v>
      </c>
      <c r="CD36">
        <v>99.92</v>
      </c>
      <c r="CE36">
        <v>12.39</v>
      </c>
      <c r="CF36">
        <v>5.31</v>
      </c>
    </row>
    <row r="37" spans="1:84">
      <c r="A37" t="s">
        <v>331</v>
      </c>
      <c r="G37" t="s">
        <v>79</v>
      </c>
      <c r="H37" s="115">
        <v>769.91000000000008</v>
      </c>
      <c r="I37" s="88">
        <v>269.29999999999995</v>
      </c>
      <c r="J37" s="88">
        <v>535.85</v>
      </c>
      <c r="K37" s="88">
        <v>0.97</v>
      </c>
      <c r="L37" s="88">
        <v>8.4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41.52</v>
      </c>
      <c r="X37">
        <v>2.9</v>
      </c>
      <c r="Y37">
        <v>13.23</v>
      </c>
      <c r="Z37">
        <v>8.4</v>
      </c>
      <c r="AA37">
        <v>96.56</v>
      </c>
      <c r="AB37">
        <v>28.5</v>
      </c>
      <c r="AC37">
        <v>6.14</v>
      </c>
      <c r="AD37">
        <v>0.97</v>
      </c>
      <c r="AE37">
        <v>28.97</v>
      </c>
      <c r="AF37">
        <v>0</v>
      </c>
      <c r="AG37">
        <v>121.67</v>
      </c>
      <c r="AH37">
        <v>0</v>
      </c>
      <c r="AI37">
        <v>0</v>
      </c>
      <c r="AJ37">
        <v>0</v>
      </c>
      <c r="AK37">
        <v>43.45</v>
      </c>
      <c r="AL37">
        <v>0</v>
      </c>
      <c r="AM37">
        <v>0.72</v>
      </c>
      <c r="AN37">
        <v>49.73</v>
      </c>
      <c r="AO37">
        <v>0</v>
      </c>
      <c r="AP37">
        <v>0</v>
      </c>
      <c r="AQ37">
        <v>24.86</v>
      </c>
      <c r="AR37">
        <v>0</v>
      </c>
      <c r="AS37">
        <v>81.11</v>
      </c>
      <c r="AT37">
        <v>48.28</v>
      </c>
      <c r="AU37">
        <v>0</v>
      </c>
      <c r="AV37">
        <v>21</v>
      </c>
      <c r="AW37">
        <v>0</v>
      </c>
      <c r="AX37">
        <v>14.48</v>
      </c>
      <c r="AY37">
        <v>0</v>
      </c>
      <c r="AZ37">
        <v>27.47</v>
      </c>
      <c r="BA37">
        <v>37.93</v>
      </c>
      <c r="BB37">
        <v>25.9</v>
      </c>
      <c r="BC37">
        <v>21.79</v>
      </c>
      <c r="BD37">
        <v>22.82</v>
      </c>
      <c r="BE37">
        <v>0</v>
      </c>
      <c r="BF37">
        <v>96.56</v>
      </c>
      <c r="BG37">
        <v>190.81</v>
      </c>
      <c r="BH37">
        <v>36.69</v>
      </c>
      <c r="BI37">
        <v>49.73</v>
      </c>
      <c r="BJ37">
        <v>0</v>
      </c>
      <c r="BK37">
        <v>0.97</v>
      </c>
      <c r="BL37">
        <v>0.41</v>
      </c>
      <c r="BM37">
        <v>0.52</v>
      </c>
      <c r="BN37">
        <v>0.97</v>
      </c>
      <c r="BO37">
        <v>0.97</v>
      </c>
      <c r="BP37">
        <v>1.01</v>
      </c>
      <c r="BQ37">
        <v>0.97</v>
      </c>
      <c r="BR37">
        <v>0.61</v>
      </c>
      <c r="BS37">
        <v>0.61</v>
      </c>
      <c r="BT37">
        <v>2.9</v>
      </c>
      <c r="BU37">
        <v>0</v>
      </c>
      <c r="BV37">
        <v>0</v>
      </c>
      <c r="BW37">
        <v>24.14</v>
      </c>
      <c r="BX37">
        <v>170.91</v>
      </c>
      <c r="BY37">
        <v>22.77</v>
      </c>
      <c r="BZ37">
        <v>96.56</v>
      </c>
      <c r="CA37">
        <v>0</v>
      </c>
      <c r="CB37">
        <v>0</v>
      </c>
      <c r="CC37">
        <v>0</v>
      </c>
      <c r="CD37">
        <v>99.92</v>
      </c>
      <c r="CE37">
        <v>12.6</v>
      </c>
      <c r="CF37">
        <v>5.4</v>
      </c>
    </row>
    <row r="38" spans="1:84">
      <c r="A38" t="s">
        <v>332</v>
      </c>
      <c r="G38" t="s">
        <v>80</v>
      </c>
      <c r="H38" s="115">
        <v>772.0100000000001</v>
      </c>
      <c r="I38" s="88">
        <v>270.2</v>
      </c>
      <c r="J38" s="88">
        <v>535.85</v>
      </c>
      <c r="K38" s="88">
        <v>0.97</v>
      </c>
      <c r="L38" s="88">
        <v>8.4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41.52</v>
      </c>
      <c r="X38">
        <v>2.9</v>
      </c>
      <c r="Y38">
        <v>13.23</v>
      </c>
      <c r="Z38">
        <v>8.4</v>
      </c>
      <c r="AA38">
        <v>96.56</v>
      </c>
      <c r="AB38">
        <v>28.5</v>
      </c>
      <c r="AC38">
        <v>6.14</v>
      </c>
      <c r="AD38">
        <v>0.97</v>
      </c>
      <c r="AE38">
        <v>28.97</v>
      </c>
      <c r="AF38">
        <v>0</v>
      </c>
      <c r="AG38">
        <v>121.67</v>
      </c>
      <c r="AH38">
        <v>0</v>
      </c>
      <c r="AI38">
        <v>0</v>
      </c>
      <c r="AJ38">
        <v>0</v>
      </c>
      <c r="AK38">
        <v>43.45</v>
      </c>
      <c r="AL38">
        <v>0</v>
      </c>
      <c r="AM38">
        <v>0.72</v>
      </c>
      <c r="AN38">
        <v>49.73</v>
      </c>
      <c r="AO38">
        <v>0</v>
      </c>
      <c r="AP38">
        <v>0</v>
      </c>
      <c r="AQ38">
        <v>24.86</v>
      </c>
      <c r="AR38">
        <v>0</v>
      </c>
      <c r="AS38">
        <v>81.11</v>
      </c>
      <c r="AT38">
        <v>48.28</v>
      </c>
      <c r="AU38">
        <v>0</v>
      </c>
      <c r="AV38">
        <v>21</v>
      </c>
      <c r="AW38">
        <v>0</v>
      </c>
      <c r="AX38">
        <v>14.48</v>
      </c>
      <c r="AY38">
        <v>0</v>
      </c>
      <c r="AZ38">
        <v>27.47</v>
      </c>
      <c r="BA38">
        <v>37.93</v>
      </c>
      <c r="BB38">
        <v>25.9</v>
      </c>
      <c r="BC38">
        <v>21.79</v>
      </c>
      <c r="BD38">
        <v>22.82</v>
      </c>
      <c r="BE38">
        <v>0</v>
      </c>
      <c r="BF38">
        <v>96.56</v>
      </c>
      <c r="BG38">
        <v>190.81</v>
      </c>
      <c r="BH38">
        <v>36.69</v>
      </c>
      <c r="BI38">
        <v>49.73</v>
      </c>
      <c r="BJ38">
        <v>0</v>
      </c>
      <c r="BK38">
        <v>0.97</v>
      </c>
      <c r="BL38">
        <v>0.41</v>
      </c>
      <c r="BM38">
        <v>0.52</v>
      </c>
      <c r="BN38">
        <v>0.97</v>
      </c>
      <c r="BO38">
        <v>0.97</v>
      </c>
      <c r="BP38">
        <v>1.01</v>
      </c>
      <c r="BQ38">
        <v>0.97</v>
      </c>
      <c r="BR38">
        <v>0.61</v>
      </c>
      <c r="BS38">
        <v>0.61</v>
      </c>
      <c r="BT38">
        <v>2.9</v>
      </c>
      <c r="BU38">
        <v>0</v>
      </c>
      <c r="BV38">
        <v>0</v>
      </c>
      <c r="BW38">
        <v>24.14</v>
      </c>
      <c r="BX38">
        <v>170.91</v>
      </c>
      <c r="BY38">
        <v>22.77</v>
      </c>
      <c r="BZ38">
        <v>96.56</v>
      </c>
      <c r="CA38">
        <v>0</v>
      </c>
      <c r="CB38">
        <v>0</v>
      </c>
      <c r="CC38">
        <v>0</v>
      </c>
      <c r="CD38">
        <v>99.92</v>
      </c>
      <c r="CE38">
        <v>14.7</v>
      </c>
      <c r="CF38">
        <v>6.3</v>
      </c>
    </row>
    <row r="39" spans="1:84">
      <c r="A39" t="s">
        <v>333</v>
      </c>
      <c r="G39" t="s">
        <v>81</v>
      </c>
      <c r="H39" s="115">
        <v>774.36</v>
      </c>
      <c r="I39" s="88">
        <v>271.09999999999997</v>
      </c>
      <c r="J39" s="88">
        <v>535.85</v>
      </c>
      <c r="K39" s="88">
        <v>20.279999999999998</v>
      </c>
      <c r="L39" s="88">
        <v>8.4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41.52</v>
      </c>
      <c r="X39">
        <v>2.9</v>
      </c>
      <c r="Y39">
        <v>13.23</v>
      </c>
      <c r="Z39">
        <v>8.4</v>
      </c>
      <c r="AA39">
        <v>96.56</v>
      </c>
      <c r="AB39">
        <v>28.5</v>
      </c>
      <c r="AC39">
        <v>6.14</v>
      </c>
      <c r="AD39">
        <v>0.97</v>
      </c>
      <c r="AE39">
        <v>28.97</v>
      </c>
      <c r="AF39">
        <v>0</v>
      </c>
      <c r="AG39">
        <v>121.67</v>
      </c>
      <c r="AH39">
        <v>0</v>
      </c>
      <c r="AI39">
        <v>0</v>
      </c>
      <c r="AJ39">
        <v>0</v>
      </c>
      <c r="AK39">
        <v>43.45</v>
      </c>
      <c r="AL39">
        <v>19.309999999999999</v>
      </c>
      <c r="AM39">
        <v>0.97</v>
      </c>
      <c r="AN39">
        <v>49.73</v>
      </c>
      <c r="AO39">
        <v>0</v>
      </c>
      <c r="AP39">
        <v>0</v>
      </c>
      <c r="AQ39">
        <v>24.86</v>
      </c>
      <c r="AR39">
        <v>0</v>
      </c>
      <c r="AS39">
        <v>81.11</v>
      </c>
      <c r="AT39">
        <v>48.28</v>
      </c>
      <c r="AU39">
        <v>0</v>
      </c>
      <c r="AV39">
        <v>21</v>
      </c>
      <c r="AW39">
        <v>0</v>
      </c>
      <c r="AX39">
        <v>14.48</v>
      </c>
      <c r="AY39">
        <v>0</v>
      </c>
      <c r="AZ39">
        <v>27.47</v>
      </c>
      <c r="BA39">
        <v>37.93</v>
      </c>
      <c r="BB39">
        <v>25.9</v>
      </c>
      <c r="BC39">
        <v>21.79</v>
      </c>
      <c r="BD39">
        <v>22.82</v>
      </c>
      <c r="BE39">
        <v>0</v>
      </c>
      <c r="BF39">
        <v>96.56</v>
      </c>
      <c r="BG39">
        <v>190.81</v>
      </c>
      <c r="BH39">
        <v>36.69</v>
      </c>
      <c r="BI39">
        <v>49.73</v>
      </c>
      <c r="BJ39">
        <v>0</v>
      </c>
      <c r="BK39">
        <v>0.97</v>
      </c>
      <c r="BL39">
        <v>0.41</v>
      </c>
      <c r="BM39">
        <v>0.52</v>
      </c>
      <c r="BN39">
        <v>0.97</v>
      </c>
      <c r="BO39">
        <v>0.97</v>
      </c>
      <c r="BP39">
        <v>1.01</v>
      </c>
      <c r="BQ39">
        <v>0.97</v>
      </c>
      <c r="BR39">
        <v>0.61</v>
      </c>
      <c r="BS39">
        <v>0.61</v>
      </c>
      <c r="BT39">
        <v>2.9</v>
      </c>
      <c r="BU39">
        <v>0</v>
      </c>
      <c r="BV39">
        <v>0</v>
      </c>
      <c r="BW39">
        <v>24.14</v>
      </c>
      <c r="BX39">
        <v>170.91</v>
      </c>
      <c r="BY39">
        <v>22.77</v>
      </c>
      <c r="BZ39">
        <v>96.56</v>
      </c>
      <c r="CA39">
        <v>0</v>
      </c>
      <c r="CB39">
        <v>0</v>
      </c>
      <c r="CC39">
        <v>0</v>
      </c>
      <c r="CD39">
        <v>99.92</v>
      </c>
      <c r="CE39">
        <v>16.8</v>
      </c>
      <c r="CF39">
        <v>7.2</v>
      </c>
    </row>
    <row r="40" spans="1:84">
      <c r="A40" t="s">
        <v>354</v>
      </c>
      <c r="G40" t="s">
        <v>82</v>
      </c>
      <c r="H40" s="115">
        <v>775.06000000000006</v>
      </c>
      <c r="I40" s="88">
        <v>271.39999999999998</v>
      </c>
      <c r="J40" s="88">
        <v>535.85</v>
      </c>
      <c r="K40" s="88">
        <v>20.279999999999998</v>
      </c>
      <c r="L40" s="88">
        <v>8.4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41.52</v>
      </c>
      <c r="X40">
        <v>2.9</v>
      </c>
      <c r="Y40">
        <v>13.23</v>
      </c>
      <c r="Z40">
        <v>8.4</v>
      </c>
      <c r="AA40">
        <v>96.56</v>
      </c>
      <c r="AB40">
        <v>28.5</v>
      </c>
      <c r="AC40">
        <v>6.14</v>
      </c>
      <c r="AD40">
        <v>0.97</v>
      </c>
      <c r="AE40">
        <v>28.97</v>
      </c>
      <c r="AF40">
        <v>0</v>
      </c>
      <c r="AG40">
        <v>121.67</v>
      </c>
      <c r="AH40">
        <v>0</v>
      </c>
      <c r="AI40">
        <v>0</v>
      </c>
      <c r="AJ40">
        <v>0</v>
      </c>
      <c r="AK40">
        <v>43.45</v>
      </c>
      <c r="AL40">
        <v>19.309999999999999</v>
      </c>
      <c r="AM40">
        <v>0.97</v>
      </c>
      <c r="AN40">
        <v>49.73</v>
      </c>
      <c r="AO40">
        <v>0</v>
      </c>
      <c r="AP40">
        <v>0</v>
      </c>
      <c r="AQ40">
        <v>24.86</v>
      </c>
      <c r="AR40">
        <v>0</v>
      </c>
      <c r="AS40">
        <v>81.11</v>
      </c>
      <c r="AT40">
        <v>48.28</v>
      </c>
      <c r="AU40">
        <v>0</v>
      </c>
      <c r="AV40">
        <v>21</v>
      </c>
      <c r="AW40">
        <v>0</v>
      </c>
      <c r="AX40">
        <v>14.48</v>
      </c>
      <c r="AY40">
        <v>0</v>
      </c>
      <c r="AZ40">
        <v>27.47</v>
      </c>
      <c r="BA40">
        <v>37.93</v>
      </c>
      <c r="BB40">
        <v>25.9</v>
      </c>
      <c r="BC40">
        <v>21.79</v>
      </c>
      <c r="BD40">
        <v>22.82</v>
      </c>
      <c r="BE40">
        <v>0</v>
      </c>
      <c r="BF40">
        <v>96.56</v>
      </c>
      <c r="BG40">
        <v>190.81</v>
      </c>
      <c r="BH40">
        <v>36.69</v>
      </c>
      <c r="BI40">
        <v>49.73</v>
      </c>
      <c r="BJ40">
        <v>0</v>
      </c>
      <c r="BK40">
        <v>0.97</v>
      </c>
      <c r="BL40">
        <v>0.41</v>
      </c>
      <c r="BM40">
        <v>0.52</v>
      </c>
      <c r="BN40">
        <v>0.97</v>
      </c>
      <c r="BO40">
        <v>0.97</v>
      </c>
      <c r="BP40">
        <v>1.01</v>
      </c>
      <c r="BQ40">
        <v>0.97</v>
      </c>
      <c r="BR40">
        <v>0.61</v>
      </c>
      <c r="BS40">
        <v>0.61</v>
      </c>
      <c r="BT40">
        <v>2.9</v>
      </c>
      <c r="BU40">
        <v>0</v>
      </c>
      <c r="BV40">
        <v>0</v>
      </c>
      <c r="BW40">
        <v>24.14</v>
      </c>
      <c r="BX40">
        <v>170.91</v>
      </c>
      <c r="BY40">
        <v>22.77</v>
      </c>
      <c r="BZ40">
        <v>96.56</v>
      </c>
      <c r="CA40">
        <v>0</v>
      </c>
      <c r="CB40">
        <v>0</v>
      </c>
      <c r="CC40">
        <v>0</v>
      </c>
      <c r="CD40">
        <v>99.92</v>
      </c>
      <c r="CE40">
        <v>17.5</v>
      </c>
      <c r="CF40">
        <v>7.5</v>
      </c>
    </row>
    <row r="41" spans="1:84">
      <c r="A41" t="s">
        <v>355</v>
      </c>
      <c r="G41" t="s">
        <v>83</v>
      </c>
      <c r="H41" s="115">
        <v>776.46</v>
      </c>
      <c r="I41" s="88">
        <v>272</v>
      </c>
      <c r="J41" s="88">
        <v>535.85</v>
      </c>
      <c r="K41" s="88">
        <v>20.279999999999998</v>
      </c>
      <c r="L41" s="88">
        <v>8.4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41.52</v>
      </c>
      <c r="X41">
        <v>2.9</v>
      </c>
      <c r="Y41">
        <v>13.23</v>
      </c>
      <c r="Z41">
        <v>8.4</v>
      </c>
      <c r="AA41">
        <v>96.56</v>
      </c>
      <c r="AB41">
        <v>28.5</v>
      </c>
      <c r="AC41">
        <v>6.14</v>
      </c>
      <c r="AD41">
        <v>0.97</v>
      </c>
      <c r="AE41">
        <v>28.97</v>
      </c>
      <c r="AF41">
        <v>0</v>
      </c>
      <c r="AG41">
        <v>121.67</v>
      </c>
      <c r="AH41">
        <v>0</v>
      </c>
      <c r="AI41">
        <v>0</v>
      </c>
      <c r="AJ41">
        <v>0</v>
      </c>
      <c r="AK41">
        <v>43.45</v>
      </c>
      <c r="AL41">
        <v>19.309999999999999</v>
      </c>
      <c r="AM41">
        <v>0.97</v>
      </c>
      <c r="AN41">
        <v>49.73</v>
      </c>
      <c r="AO41">
        <v>0</v>
      </c>
      <c r="AP41">
        <v>0</v>
      </c>
      <c r="AQ41">
        <v>24.86</v>
      </c>
      <c r="AR41">
        <v>0</v>
      </c>
      <c r="AS41">
        <v>81.11</v>
      </c>
      <c r="AT41">
        <v>48.28</v>
      </c>
      <c r="AU41">
        <v>0</v>
      </c>
      <c r="AV41">
        <v>21</v>
      </c>
      <c r="AW41">
        <v>0</v>
      </c>
      <c r="AX41">
        <v>14.48</v>
      </c>
      <c r="AY41">
        <v>0</v>
      </c>
      <c r="AZ41">
        <v>27.47</v>
      </c>
      <c r="BA41">
        <v>37.93</v>
      </c>
      <c r="BB41">
        <v>25.9</v>
      </c>
      <c r="BC41">
        <v>21.79</v>
      </c>
      <c r="BD41">
        <v>22.82</v>
      </c>
      <c r="BE41">
        <v>0</v>
      </c>
      <c r="BF41">
        <v>96.56</v>
      </c>
      <c r="BG41">
        <v>190.81</v>
      </c>
      <c r="BH41">
        <v>36.69</v>
      </c>
      <c r="BI41">
        <v>49.73</v>
      </c>
      <c r="BJ41">
        <v>0</v>
      </c>
      <c r="BK41">
        <v>0.97</v>
      </c>
      <c r="BL41">
        <v>0.41</v>
      </c>
      <c r="BM41">
        <v>0.52</v>
      </c>
      <c r="BN41">
        <v>0.97</v>
      </c>
      <c r="BO41">
        <v>0.97</v>
      </c>
      <c r="BP41">
        <v>1.01</v>
      </c>
      <c r="BQ41">
        <v>0.97</v>
      </c>
      <c r="BR41">
        <v>0.61</v>
      </c>
      <c r="BS41">
        <v>0.61</v>
      </c>
      <c r="BT41">
        <v>2.9</v>
      </c>
      <c r="BU41">
        <v>0</v>
      </c>
      <c r="BV41">
        <v>0</v>
      </c>
      <c r="BW41">
        <v>24.14</v>
      </c>
      <c r="BX41">
        <v>170.91</v>
      </c>
      <c r="BY41">
        <v>22.77</v>
      </c>
      <c r="BZ41">
        <v>96.56</v>
      </c>
      <c r="CA41">
        <v>0</v>
      </c>
      <c r="CB41">
        <v>0</v>
      </c>
      <c r="CC41">
        <v>0</v>
      </c>
      <c r="CD41">
        <v>99.92</v>
      </c>
      <c r="CE41">
        <v>18.899999999999999</v>
      </c>
      <c r="CF41">
        <v>8.1</v>
      </c>
    </row>
    <row r="42" spans="1:84">
      <c r="A42" t="s">
        <v>356</v>
      </c>
      <c r="G42" t="s">
        <v>84</v>
      </c>
      <c r="H42" s="115">
        <v>777.16000000000008</v>
      </c>
      <c r="I42" s="88">
        <v>272.29999999999995</v>
      </c>
      <c r="J42" s="88">
        <v>535.85</v>
      </c>
      <c r="K42" s="88">
        <v>20.279999999999998</v>
      </c>
      <c r="L42" s="88">
        <v>8.4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41.52</v>
      </c>
      <c r="X42">
        <v>2.9</v>
      </c>
      <c r="Y42">
        <v>13.23</v>
      </c>
      <c r="Z42">
        <v>8.4</v>
      </c>
      <c r="AA42">
        <v>96.56</v>
      </c>
      <c r="AB42">
        <v>28.5</v>
      </c>
      <c r="AC42">
        <v>6.14</v>
      </c>
      <c r="AD42">
        <v>0.97</v>
      </c>
      <c r="AE42">
        <v>28.97</v>
      </c>
      <c r="AF42">
        <v>0</v>
      </c>
      <c r="AG42">
        <v>121.67</v>
      </c>
      <c r="AH42">
        <v>0</v>
      </c>
      <c r="AI42">
        <v>0</v>
      </c>
      <c r="AJ42">
        <v>0</v>
      </c>
      <c r="AK42">
        <v>43.45</v>
      </c>
      <c r="AL42">
        <v>19.309999999999999</v>
      </c>
      <c r="AM42">
        <v>0.97</v>
      </c>
      <c r="AN42">
        <v>49.73</v>
      </c>
      <c r="AO42">
        <v>0</v>
      </c>
      <c r="AP42">
        <v>0</v>
      </c>
      <c r="AQ42">
        <v>24.86</v>
      </c>
      <c r="AR42">
        <v>0</v>
      </c>
      <c r="AS42">
        <v>81.11</v>
      </c>
      <c r="AT42">
        <v>48.28</v>
      </c>
      <c r="AU42">
        <v>0</v>
      </c>
      <c r="AV42">
        <v>21</v>
      </c>
      <c r="AW42">
        <v>0</v>
      </c>
      <c r="AX42">
        <v>14.48</v>
      </c>
      <c r="AY42">
        <v>0</v>
      </c>
      <c r="AZ42">
        <v>27.47</v>
      </c>
      <c r="BA42">
        <v>37.93</v>
      </c>
      <c r="BB42">
        <v>25.9</v>
      </c>
      <c r="BC42">
        <v>21.79</v>
      </c>
      <c r="BD42">
        <v>22.82</v>
      </c>
      <c r="BE42">
        <v>0</v>
      </c>
      <c r="BF42">
        <v>96.56</v>
      </c>
      <c r="BG42">
        <v>190.81</v>
      </c>
      <c r="BH42">
        <v>36.69</v>
      </c>
      <c r="BI42">
        <v>49.73</v>
      </c>
      <c r="BJ42">
        <v>0</v>
      </c>
      <c r="BK42">
        <v>0.97</v>
      </c>
      <c r="BL42">
        <v>0.41</v>
      </c>
      <c r="BM42">
        <v>0.52</v>
      </c>
      <c r="BN42">
        <v>0.97</v>
      </c>
      <c r="BO42">
        <v>0.97</v>
      </c>
      <c r="BP42">
        <v>1.01</v>
      </c>
      <c r="BQ42">
        <v>0.97</v>
      </c>
      <c r="BR42">
        <v>0.61</v>
      </c>
      <c r="BS42">
        <v>0.61</v>
      </c>
      <c r="BT42">
        <v>2.9</v>
      </c>
      <c r="BU42">
        <v>0</v>
      </c>
      <c r="BV42">
        <v>0</v>
      </c>
      <c r="BW42">
        <v>24.14</v>
      </c>
      <c r="BX42">
        <v>170.91</v>
      </c>
      <c r="BY42">
        <v>22.77</v>
      </c>
      <c r="BZ42">
        <v>96.56</v>
      </c>
      <c r="CA42">
        <v>0</v>
      </c>
      <c r="CB42">
        <v>0</v>
      </c>
      <c r="CC42">
        <v>0</v>
      </c>
      <c r="CD42">
        <v>99.92</v>
      </c>
      <c r="CE42">
        <v>19.600000000000001</v>
      </c>
      <c r="CF42">
        <v>8.4</v>
      </c>
    </row>
    <row r="43" spans="1:84">
      <c r="A43" t="s">
        <v>362</v>
      </c>
      <c r="G43" t="s">
        <v>85</v>
      </c>
      <c r="H43" s="115">
        <v>780.92000000000007</v>
      </c>
      <c r="I43" s="88">
        <v>272.59999999999997</v>
      </c>
      <c r="J43" s="88">
        <v>535.85</v>
      </c>
      <c r="K43" s="88">
        <v>20.279999999999998</v>
      </c>
      <c r="L43" s="88">
        <v>8.4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41.52</v>
      </c>
      <c r="X43">
        <v>2.9</v>
      </c>
      <c r="Y43">
        <v>13.23</v>
      </c>
      <c r="Z43">
        <v>8.4</v>
      </c>
      <c r="AA43">
        <v>96.56</v>
      </c>
      <c r="AB43">
        <v>28.5</v>
      </c>
      <c r="AC43">
        <v>9.1999999999999993</v>
      </c>
      <c r="AD43">
        <v>0.97</v>
      </c>
      <c r="AE43">
        <v>28.97</v>
      </c>
      <c r="AF43">
        <v>0</v>
      </c>
      <c r="AG43">
        <v>121.67</v>
      </c>
      <c r="AH43">
        <v>0</v>
      </c>
      <c r="AI43">
        <v>0</v>
      </c>
      <c r="AJ43">
        <v>0</v>
      </c>
      <c r="AK43">
        <v>43.45</v>
      </c>
      <c r="AL43">
        <v>19.309999999999999</v>
      </c>
      <c r="AM43">
        <v>0.97</v>
      </c>
      <c r="AN43">
        <v>49.73</v>
      </c>
      <c r="AO43">
        <v>0</v>
      </c>
      <c r="AP43">
        <v>0</v>
      </c>
      <c r="AQ43">
        <v>24.86</v>
      </c>
      <c r="AR43">
        <v>0</v>
      </c>
      <c r="AS43">
        <v>81.11</v>
      </c>
      <c r="AT43">
        <v>48.28</v>
      </c>
      <c r="AU43">
        <v>0</v>
      </c>
      <c r="AV43">
        <v>21</v>
      </c>
      <c r="AW43">
        <v>0</v>
      </c>
      <c r="AX43">
        <v>14.48</v>
      </c>
      <c r="AY43">
        <v>0</v>
      </c>
      <c r="AZ43">
        <v>27.47</v>
      </c>
      <c r="BA43">
        <v>37.93</v>
      </c>
      <c r="BB43">
        <v>25.9</v>
      </c>
      <c r="BC43">
        <v>21.79</v>
      </c>
      <c r="BD43">
        <v>22.82</v>
      </c>
      <c r="BE43">
        <v>0</v>
      </c>
      <c r="BF43">
        <v>96.56</v>
      </c>
      <c r="BG43">
        <v>190.81</v>
      </c>
      <c r="BH43">
        <v>36.69</v>
      </c>
      <c r="BI43">
        <v>49.73</v>
      </c>
      <c r="BJ43">
        <v>0</v>
      </c>
      <c r="BK43">
        <v>0.97</v>
      </c>
      <c r="BL43">
        <v>0.41</v>
      </c>
      <c r="BM43">
        <v>0.52</v>
      </c>
      <c r="BN43">
        <v>0.97</v>
      </c>
      <c r="BO43">
        <v>0.97</v>
      </c>
      <c r="BP43">
        <v>1.01</v>
      </c>
      <c r="BQ43">
        <v>0.97</v>
      </c>
      <c r="BR43">
        <v>0.61</v>
      </c>
      <c r="BS43">
        <v>0.61</v>
      </c>
      <c r="BT43">
        <v>2.9</v>
      </c>
      <c r="BU43">
        <v>0</v>
      </c>
      <c r="BV43">
        <v>0</v>
      </c>
      <c r="BW43">
        <v>24.14</v>
      </c>
      <c r="BX43">
        <v>170.91</v>
      </c>
      <c r="BY43">
        <v>22.77</v>
      </c>
      <c r="BZ43">
        <v>96.56</v>
      </c>
      <c r="CA43">
        <v>0</v>
      </c>
      <c r="CB43">
        <v>0</v>
      </c>
      <c r="CC43">
        <v>0</v>
      </c>
      <c r="CD43">
        <v>99.92</v>
      </c>
      <c r="CE43">
        <v>20.3</v>
      </c>
      <c r="CF43">
        <v>8.6999999999999993</v>
      </c>
    </row>
    <row r="44" spans="1:84">
      <c r="A44" t="s">
        <v>366</v>
      </c>
      <c r="G44" t="s">
        <v>86</v>
      </c>
      <c r="H44" s="115">
        <v>783.0200000000001</v>
      </c>
      <c r="I44" s="88">
        <v>273.5</v>
      </c>
      <c r="J44" s="88">
        <v>535.85</v>
      </c>
      <c r="K44" s="88">
        <v>20.279999999999998</v>
      </c>
      <c r="L44" s="88">
        <v>8.4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41.52</v>
      </c>
      <c r="X44">
        <v>2.9</v>
      </c>
      <c r="Y44">
        <v>13.23</v>
      </c>
      <c r="Z44">
        <v>8.4</v>
      </c>
      <c r="AA44">
        <v>96.56</v>
      </c>
      <c r="AB44">
        <v>28.5</v>
      </c>
      <c r="AC44">
        <v>9.1999999999999993</v>
      </c>
      <c r="AD44">
        <v>0.97</v>
      </c>
      <c r="AE44">
        <v>28.97</v>
      </c>
      <c r="AF44">
        <v>0</v>
      </c>
      <c r="AG44">
        <v>121.67</v>
      </c>
      <c r="AH44">
        <v>0</v>
      </c>
      <c r="AI44">
        <v>0</v>
      </c>
      <c r="AJ44">
        <v>0</v>
      </c>
      <c r="AK44">
        <v>43.45</v>
      </c>
      <c r="AL44">
        <v>19.309999999999999</v>
      </c>
      <c r="AM44">
        <v>0.97</v>
      </c>
      <c r="AN44">
        <v>49.73</v>
      </c>
      <c r="AO44">
        <v>0</v>
      </c>
      <c r="AP44">
        <v>0</v>
      </c>
      <c r="AQ44">
        <v>24.86</v>
      </c>
      <c r="AR44">
        <v>0</v>
      </c>
      <c r="AS44">
        <v>81.11</v>
      </c>
      <c r="AT44">
        <v>48.28</v>
      </c>
      <c r="AU44">
        <v>0</v>
      </c>
      <c r="AV44">
        <v>21</v>
      </c>
      <c r="AW44">
        <v>0</v>
      </c>
      <c r="AX44">
        <v>14.48</v>
      </c>
      <c r="AY44">
        <v>0</v>
      </c>
      <c r="AZ44">
        <v>27.47</v>
      </c>
      <c r="BA44">
        <v>37.93</v>
      </c>
      <c r="BB44">
        <v>25.9</v>
      </c>
      <c r="BC44">
        <v>21.79</v>
      </c>
      <c r="BD44">
        <v>22.82</v>
      </c>
      <c r="BE44">
        <v>0</v>
      </c>
      <c r="BF44">
        <v>96.56</v>
      </c>
      <c r="BG44">
        <v>190.81</v>
      </c>
      <c r="BH44">
        <v>36.69</v>
      </c>
      <c r="BI44">
        <v>49.73</v>
      </c>
      <c r="BJ44">
        <v>0</v>
      </c>
      <c r="BK44">
        <v>0.97</v>
      </c>
      <c r="BL44">
        <v>0.41</v>
      </c>
      <c r="BM44">
        <v>0.52</v>
      </c>
      <c r="BN44">
        <v>0.97</v>
      </c>
      <c r="BO44">
        <v>0.97</v>
      </c>
      <c r="BP44">
        <v>1.01</v>
      </c>
      <c r="BQ44">
        <v>0.97</v>
      </c>
      <c r="BR44">
        <v>0.61</v>
      </c>
      <c r="BS44">
        <v>0.61</v>
      </c>
      <c r="BT44">
        <v>2.9</v>
      </c>
      <c r="BU44">
        <v>0</v>
      </c>
      <c r="BV44">
        <v>0</v>
      </c>
      <c r="BW44">
        <v>24.14</v>
      </c>
      <c r="BX44">
        <v>170.91</v>
      </c>
      <c r="BY44">
        <v>22.77</v>
      </c>
      <c r="BZ44">
        <v>96.56</v>
      </c>
      <c r="CA44">
        <v>0</v>
      </c>
      <c r="CB44">
        <v>0</v>
      </c>
      <c r="CC44">
        <v>0</v>
      </c>
      <c r="CD44">
        <v>99.92</v>
      </c>
      <c r="CE44">
        <v>22.4</v>
      </c>
      <c r="CF44">
        <v>9.6</v>
      </c>
    </row>
    <row r="45" spans="1:84">
      <c r="A45" t="s">
        <v>389</v>
      </c>
      <c r="G45" t="s">
        <v>87</v>
      </c>
      <c r="H45" s="115">
        <v>784.42000000000007</v>
      </c>
      <c r="I45" s="88">
        <v>274.09999999999997</v>
      </c>
      <c r="J45" s="88">
        <v>535.85</v>
      </c>
      <c r="K45" s="88">
        <v>20.279999999999998</v>
      </c>
      <c r="L45" s="88">
        <v>8.4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41.52</v>
      </c>
      <c r="X45">
        <v>2.9</v>
      </c>
      <c r="Y45">
        <v>13.23</v>
      </c>
      <c r="Z45">
        <v>8.4</v>
      </c>
      <c r="AA45">
        <v>96.56</v>
      </c>
      <c r="AB45">
        <v>28.5</v>
      </c>
      <c r="AC45">
        <v>9.1999999999999993</v>
      </c>
      <c r="AD45">
        <v>0.97</v>
      </c>
      <c r="AE45">
        <v>28.97</v>
      </c>
      <c r="AF45">
        <v>0</v>
      </c>
      <c r="AG45">
        <v>121.67</v>
      </c>
      <c r="AH45">
        <v>0</v>
      </c>
      <c r="AI45">
        <v>0</v>
      </c>
      <c r="AJ45">
        <v>0</v>
      </c>
      <c r="AK45">
        <v>43.45</v>
      </c>
      <c r="AL45">
        <v>19.309999999999999</v>
      </c>
      <c r="AM45">
        <v>0.97</v>
      </c>
      <c r="AN45">
        <v>49.73</v>
      </c>
      <c r="AO45">
        <v>0</v>
      </c>
      <c r="AP45">
        <v>0</v>
      </c>
      <c r="AQ45">
        <v>24.86</v>
      </c>
      <c r="AR45">
        <v>0</v>
      </c>
      <c r="AS45">
        <v>81.11</v>
      </c>
      <c r="AT45">
        <v>48.28</v>
      </c>
      <c r="AU45">
        <v>0</v>
      </c>
      <c r="AV45">
        <v>21</v>
      </c>
      <c r="AW45">
        <v>0</v>
      </c>
      <c r="AX45">
        <v>14.48</v>
      </c>
      <c r="AY45">
        <v>0</v>
      </c>
      <c r="AZ45">
        <v>27.47</v>
      </c>
      <c r="BA45">
        <v>37.93</v>
      </c>
      <c r="BB45">
        <v>25.9</v>
      </c>
      <c r="BC45">
        <v>21.79</v>
      </c>
      <c r="BD45">
        <v>22.82</v>
      </c>
      <c r="BE45">
        <v>0</v>
      </c>
      <c r="BF45">
        <v>96.56</v>
      </c>
      <c r="BG45">
        <v>190.81</v>
      </c>
      <c r="BH45">
        <v>36.69</v>
      </c>
      <c r="BI45">
        <v>49.73</v>
      </c>
      <c r="BJ45">
        <v>0</v>
      </c>
      <c r="BK45">
        <v>0.97</v>
      </c>
      <c r="BL45">
        <v>0.41</v>
      </c>
      <c r="BM45">
        <v>0.52</v>
      </c>
      <c r="BN45">
        <v>0.97</v>
      </c>
      <c r="BO45">
        <v>0.97</v>
      </c>
      <c r="BP45">
        <v>1.01</v>
      </c>
      <c r="BQ45">
        <v>0.97</v>
      </c>
      <c r="BR45">
        <v>0.61</v>
      </c>
      <c r="BS45">
        <v>0.61</v>
      </c>
      <c r="BT45">
        <v>2.9</v>
      </c>
      <c r="BU45">
        <v>0</v>
      </c>
      <c r="BV45">
        <v>0</v>
      </c>
      <c r="BW45">
        <v>24.14</v>
      </c>
      <c r="BX45">
        <v>170.91</v>
      </c>
      <c r="BY45">
        <v>22.77</v>
      </c>
      <c r="BZ45">
        <v>96.56</v>
      </c>
      <c r="CA45">
        <v>0</v>
      </c>
      <c r="CB45">
        <v>0</v>
      </c>
      <c r="CC45">
        <v>0</v>
      </c>
      <c r="CD45">
        <v>99.92</v>
      </c>
      <c r="CE45">
        <v>23.8</v>
      </c>
      <c r="CF45">
        <v>10.199999999999999</v>
      </c>
    </row>
    <row r="46" spans="1:84">
      <c r="A46" t="s">
        <v>390</v>
      </c>
      <c r="G46" t="s">
        <v>88</v>
      </c>
      <c r="H46" s="115">
        <v>784.42000000000007</v>
      </c>
      <c r="I46" s="88">
        <v>274.09999999999997</v>
      </c>
      <c r="J46" s="88">
        <v>535.85</v>
      </c>
      <c r="K46" s="88">
        <v>20.279999999999998</v>
      </c>
      <c r="L46" s="88">
        <v>8.4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41.52</v>
      </c>
      <c r="X46">
        <v>2.9</v>
      </c>
      <c r="Y46">
        <v>13.23</v>
      </c>
      <c r="Z46">
        <v>8.4</v>
      </c>
      <c r="AA46">
        <v>96.56</v>
      </c>
      <c r="AB46">
        <v>28.5</v>
      </c>
      <c r="AC46">
        <v>9.1999999999999993</v>
      </c>
      <c r="AD46">
        <v>0.97</v>
      </c>
      <c r="AE46">
        <v>28.97</v>
      </c>
      <c r="AF46">
        <v>0</v>
      </c>
      <c r="AG46">
        <v>121.67</v>
      </c>
      <c r="AH46">
        <v>0</v>
      </c>
      <c r="AI46">
        <v>0</v>
      </c>
      <c r="AJ46">
        <v>0</v>
      </c>
      <c r="AK46">
        <v>43.45</v>
      </c>
      <c r="AL46">
        <v>19.309999999999999</v>
      </c>
      <c r="AM46">
        <v>0.97</v>
      </c>
      <c r="AN46">
        <v>49.73</v>
      </c>
      <c r="AO46">
        <v>0</v>
      </c>
      <c r="AP46">
        <v>0</v>
      </c>
      <c r="AQ46">
        <v>24.86</v>
      </c>
      <c r="AR46">
        <v>0</v>
      </c>
      <c r="AS46">
        <v>81.11</v>
      </c>
      <c r="AT46">
        <v>48.28</v>
      </c>
      <c r="AU46">
        <v>0</v>
      </c>
      <c r="AV46">
        <v>21</v>
      </c>
      <c r="AW46">
        <v>0</v>
      </c>
      <c r="AX46">
        <v>14.48</v>
      </c>
      <c r="AY46">
        <v>0</v>
      </c>
      <c r="AZ46">
        <v>27.47</v>
      </c>
      <c r="BA46">
        <v>37.93</v>
      </c>
      <c r="BB46">
        <v>25.9</v>
      </c>
      <c r="BC46">
        <v>21.79</v>
      </c>
      <c r="BD46">
        <v>22.82</v>
      </c>
      <c r="BE46">
        <v>0</v>
      </c>
      <c r="BF46">
        <v>96.56</v>
      </c>
      <c r="BG46">
        <v>190.81</v>
      </c>
      <c r="BH46">
        <v>36.69</v>
      </c>
      <c r="BI46">
        <v>49.73</v>
      </c>
      <c r="BJ46">
        <v>0</v>
      </c>
      <c r="BK46">
        <v>0.97</v>
      </c>
      <c r="BL46">
        <v>0.41</v>
      </c>
      <c r="BM46">
        <v>0.52</v>
      </c>
      <c r="BN46">
        <v>0.97</v>
      </c>
      <c r="BO46">
        <v>0.97</v>
      </c>
      <c r="BP46">
        <v>1.01</v>
      </c>
      <c r="BQ46">
        <v>0.97</v>
      </c>
      <c r="BR46">
        <v>0.61</v>
      </c>
      <c r="BS46">
        <v>0.61</v>
      </c>
      <c r="BT46">
        <v>2.9</v>
      </c>
      <c r="BU46">
        <v>0</v>
      </c>
      <c r="BV46">
        <v>0</v>
      </c>
      <c r="BW46">
        <v>24.14</v>
      </c>
      <c r="BX46">
        <v>170.91</v>
      </c>
      <c r="BY46">
        <v>22.77</v>
      </c>
      <c r="BZ46">
        <v>96.56</v>
      </c>
      <c r="CA46">
        <v>0</v>
      </c>
      <c r="CB46">
        <v>0</v>
      </c>
      <c r="CC46">
        <v>0</v>
      </c>
      <c r="CD46">
        <v>99.92</v>
      </c>
      <c r="CE46">
        <v>23.8</v>
      </c>
      <c r="CF46">
        <v>10.199999999999999</v>
      </c>
    </row>
    <row r="47" spans="1:84">
      <c r="A47" t="s">
        <v>394</v>
      </c>
      <c r="G47" t="s">
        <v>89</v>
      </c>
      <c r="H47" s="115">
        <v>785.82000000000016</v>
      </c>
      <c r="I47" s="88">
        <v>274.7</v>
      </c>
      <c r="J47" s="88">
        <v>535.85</v>
      </c>
      <c r="K47" s="88">
        <v>20.279999999999998</v>
      </c>
      <c r="L47" s="88">
        <v>8.4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41.52</v>
      </c>
      <c r="X47">
        <v>2.9</v>
      </c>
      <c r="Y47">
        <v>13.23</v>
      </c>
      <c r="Z47">
        <v>8.4</v>
      </c>
      <c r="AA47">
        <v>96.56</v>
      </c>
      <c r="AB47">
        <v>28.5</v>
      </c>
      <c r="AC47">
        <v>9.1999999999999993</v>
      </c>
      <c r="AD47">
        <v>0.97</v>
      </c>
      <c r="AE47">
        <v>28.97</v>
      </c>
      <c r="AF47">
        <v>0</v>
      </c>
      <c r="AG47">
        <v>121.67</v>
      </c>
      <c r="AH47">
        <v>0</v>
      </c>
      <c r="AI47">
        <v>0</v>
      </c>
      <c r="AJ47">
        <v>0</v>
      </c>
      <c r="AK47">
        <v>43.45</v>
      </c>
      <c r="AL47">
        <v>19.309999999999999</v>
      </c>
      <c r="AM47">
        <v>0.97</v>
      </c>
      <c r="AN47">
        <v>49.73</v>
      </c>
      <c r="AO47">
        <v>0</v>
      </c>
      <c r="AP47">
        <v>0</v>
      </c>
      <c r="AQ47">
        <v>24.86</v>
      </c>
      <c r="AR47">
        <v>0</v>
      </c>
      <c r="AS47">
        <v>81.11</v>
      </c>
      <c r="AT47">
        <v>48.28</v>
      </c>
      <c r="AU47">
        <v>0</v>
      </c>
      <c r="AV47">
        <v>21</v>
      </c>
      <c r="AW47">
        <v>0</v>
      </c>
      <c r="AX47">
        <v>14.48</v>
      </c>
      <c r="AY47">
        <v>0</v>
      </c>
      <c r="AZ47">
        <v>27.47</v>
      </c>
      <c r="BA47">
        <v>37.93</v>
      </c>
      <c r="BB47">
        <v>25.9</v>
      </c>
      <c r="BC47">
        <v>21.79</v>
      </c>
      <c r="BD47">
        <v>22.82</v>
      </c>
      <c r="BE47">
        <v>0</v>
      </c>
      <c r="BF47">
        <v>96.56</v>
      </c>
      <c r="BG47">
        <v>190.81</v>
      </c>
      <c r="BH47">
        <v>36.69</v>
      </c>
      <c r="BI47">
        <v>49.73</v>
      </c>
      <c r="BJ47">
        <v>0</v>
      </c>
      <c r="BK47">
        <v>0.97</v>
      </c>
      <c r="BL47">
        <v>0.41</v>
      </c>
      <c r="BM47">
        <v>0.52</v>
      </c>
      <c r="BN47">
        <v>0.97</v>
      </c>
      <c r="BO47">
        <v>0.97</v>
      </c>
      <c r="BP47">
        <v>1.01</v>
      </c>
      <c r="BQ47">
        <v>0.97</v>
      </c>
      <c r="BR47">
        <v>0.61</v>
      </c>
      <c r="BS47">
        <v>0.61</v>
      </c>
      <c r="BT47">
        <v>2.9</v>
      </c>
      <c r="BU47">
        <v>0</v>
      </c>
      <c r="BV47">
        <v>0</v>
      </c>
      <c r="BW47">
        <v>24.14</v>
      </c>
      <c r="BX47">
        <v>170.91</v>
      </c>
      <c r="BY47">
        <v>22.77</v>
      </c>
      <c r="BZ47">
        <v>96.56</v>
      </c>
      <c r="CA47">
        <v>0</v>
      </c>
      <c r="CB47">
        <v>0</v>
      </c>
      <c r="CC47">
        <v>0</v>
      </c>
      <c r="CD47">
        <v>99.92</v>
      </c>
      <c r="CE47">
        <v>25.2</v>
      </c>
      <c r="CF47">
        <v>10.8</v>
      </c>
    </row>
    <row r="48" spans="1:84">
      <c r="A48" t="s">
        <v>398</v>
      </c>
      <c r="G48" t="s">
        <v>90</v>
      </c>
      <c r="H48" s="115">
        <v>788.62000000000012</v>
      </c>
      <c r="I48" s="88">
        <v>275.89999999999998</v>
      </c>
      <c r="J48" s="88">
        <v>535.85</v>
      </c>
      <c r="K48" s="88">
        <v>20.279999999999998</v>
      </c>
      <c r="L48" s="88">
        <v>8.4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41.52</v>
      </c>
      <c r="X48">
        <v>2.9</v>
      </c>
      <c r="Y48">
        <v>13.23</v>
      </c>
      <c r="Z48">
        <v>8.4</v>
      </c>
      <c r="AA48">
        <v>96.56</v>
      </c>
      <c r="AB48">
        <v>28.5</v>
      </c>
      <c r="AC48">
        <v>9.1999999999999993</v>
      </c>
      <c r="AD48">
        <v>0.97</v>
      </c>
      <c r="AE48">
        <v>28.97</v>
      </c>
      <c r="AF48">
        <v>0</v>
      </c>
      <c r="AG48">
        <v>121.67</v>
      </c>
      <c r="AH48">
        <v>0</v>
      </c>
      <c r="AI48">
        <v>0</v>
      </c>
      <c r="AJ48">
        <v>0</v>
      </c>
      <c r="AK48">
        <v>43.45</v>
      </c>
      <c r="AL48">
        <v>19.309999999999999</v>
      </c>
      <c r="AM48">
        <v>0.97</v>
      </c>
      <c r="AN48">
        <v>49.73</v>
      </c>
      <c r="AO48">
        <v>0</v>
      </c>
      <c r="AP48">
        <v>0</v>
      </c>
      <c r="AQ48">
        <v>24.86</v>
      </c>
      <c r="AR48">
        <v>0</v>
      </c>
      <c r="AS48">
        <v>81.11</v>
      </c>
      <c r="AT48">
        <v>48.28</v>
      </c>
      <c r="AU48">
        <v>0</v>
      </c>
      <c r="AV48">
        <v>21</v>
      </c>
      <c r="AW48">
        <v>0</v>
      </c>
      <c r="AX48">
        <v>14.48</v>
      </c>
      <c r="AY48">
        <v>0</v>
      </c>
      <c r="AZ48">
        <v>27.47</v>
      </c>
      <c r="BA48">
        <v>37.93</v>
      </c>
      <c r="BB48">
        <v>25.9</v>
      </c>
      <c r="BC48">
        <v>21.79</v>
      </c>
      <c r="BD48">
        <v>22.82</v>
      </c>
      <c r="BE48">
        <v>0</v>
      </c>
      <c r="BF48">
        <v>96.56</v>
      </c>
      <c r="BG48">
        <v>190.81</v>
      </c>
      <c r="BH48">
        <v>36.69</v>
      </c>
      <c r="BI48">
        <v>49.73</v>
      </c>
      <c r="BJ48">
        <v>0</v>
      </c>
      <c r="BK48">
        <v>0.97</v>
      </c>
      <c r="BL48">
        <v>0.41</v>
      </c>
      <c r="BM48">
        <v>0.52</v>
      </c>
      <c r="BN48">
        <v>0.97</v>
      </c>
      <c r="BO48">
        <v>0.97</v>
      </c>
      <c r="BP48">
        <v>1.01</v>
      </c>
      <c r="BQ48">
        <v>0.97</v>
      </c>
      <c r="BR48">
        <v>0.61</v>
      </c>
      <c r="BS48">
        <v>0.61</v>
      </c>
      <c r="BT48">
        <v>2.9</v>
      </c>
      <c r="BU48">
        <v>0</v>
      </c>
      <c r="BV48">
        <v>0</v>
      </c>
      <c r="BW48">
        <v>24.14</v>
      </c>
      <c r="BX48">
        <v>170.91</v>
      </c>
      <c r="BY48">
        <v>22.77</v>
      </c>
      <c r="BZ48">
        <v>96.56</v>
      </c>
      <c r="CA48">
        <v>0</v>
      </c>
      <c r="CB48">
        <v>0</v>
      </c>
      <c r="CC48">
        <v>0</v>
      </c>
      <c r="CD48">
        <v>99.92</v>
      </c>
      <c r="CE48">
        <v>28</v>
      </c>
      <c r="CF48">
        <v>12</v>
      </c>
    </row>
    <row r="49" spans="1:84">
      <c r="A49" t="s">
        <v>399</v>
      </c>
      <c r="G49" t="s">
        <v>91</v>
      </c>
      <c r="H49" s="115">
        <v>788.62000000000012</v>
      </c>
      <c r="I49" s="88">
        <v>275.89999999999998</v>
      </c>
      <c r="J49" s="88">
        <v>535.85</v>
      </c>
      <c r="K49" s="88">
        <v>20.279999999999998</v>
      </c>
      <c r="L49" s="88">
        <v>8.4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41.52</v>
      </c>
      <c r="X49">
        <v>2.9</v>
      </c>
      <c r="Y49">
        <v>13.23</v>
      </c>
      <c r="Z49">
        <v>8.4</v>
      </c>
      <c r="AA49">
        <v>96.56</v>
      </c>
      <c r="AB49">
        <v>28.5</v>
      </c>
      <c r="AC49">
        <v>9.1999999999999993</v>
      </c>
      <c r="AD49">
        <v>0.97</v>
      </c>
      <c r="AE49">
        <v>28.97</v>
      </c>
      <c r="AF49">
        <v>0</v>
      </c>
      <c r="AG49">
        <v>121.67</v>
      </c>
      <c r="AH49">
        <v>0</v>
      </c>
      <c r="AI49">
        <v>0</v>
      </c>
      <c r="AJ49">
        <v>0</v>
      </c>
      <c r="AK49">
        <v>43.45</v>
      </c>
      <c r="AL49">
        <v>19.309999999999999</v>
      </c>
      <c r="AM49">
        <v>0.97</v>
      </c>
      <c r="AN49">
        <v>49.73</v>
      </c>
      <c r="AO49">
        <v>0</v>
      </c>
      <c r="AP49">
        <v>0</v>
      </c>
      <c r="AQ49">
        <v>24.86</v>
      </c>
      <c r="AR49">
        <v>0</v>
      </c>
      <c r="AS49">
        <v>81.11</v>
      </c>
      <c r="AT49">
        <v>48.28</v>
      </c>
      <c r="AU49">
        <v>0</v>
      </c>
      <c r="AV49">
        <v>21</v>
      </c>
      <c r="AW49">
        <v>0</v>
      </c>
      <c r="AX49">
        <v>14.48</v>
      </c>
      <c r="AY49">
        <v>0</v>
      </c>
      <c r="AZ49">
        <v>27.47</v>
      </c>
      <c r="BA49">
        <v>37.93</v>
      </c>
      <c r="BB49">
        <v>25.9</v>
      </c>
      <c r="BC49">
        <v>21.79</v>
      </c>
      <c r="BD49">
        <v>22.82</v>
      </c>
      <c r="BE49">
        <v>0</v>
      </c>
      <c r="BF49">
        <v>96.56</v>
      </c>
      <c r="BG49">
        <v>190.81</v>
      </c>
      <c r="BH49">
        <v>36.69</v>
      </c>
      <c r="BI49">
        <v>49.73</v>
      </c>
      <c r="BJ49">
        <v>0</v>
      </c>
      <c r="BK49">
        <v>0.97</v>
      </c>
      <c r="BL49">
        <v>0.41</v>
      </c>
      <c r="BM49">
        <v>0.52</v>
      </c>
      <c r="BN49">
        <v>0.97</v>
      </c>
      <c r="BO49">
        <v>0.97</v>
      </c>
      <c r="BP49">
        <v>1.01</v>
      </c>
      <c r="BQ49">
        <v>0.97</v>
      </c>
      <c r="BR49">
        <v>0.61</v>
      </c>
      <c r="BS49">
        <v>0.61</v>
      </c>
      <c r="BT49">
        <v>2.9</v>
      </c>
      <c r="BU49">
        <v>0</v>
      </c>
      <c r="BV49">
        <v>0</v>
      </c>
      <c r="BW49">
        <v>24.14</v>
      </c>
      <c r="BX49">
        <v>170.91</v>
      </c>
      <c r="BY49">
        <v>22.77</v>
      </c>
      <c r="BZ49">
        <v>96.56</v>
      </c>
      <c r="CA49">
        <v>0</v>
      </c>
      <c r="CB49">
        <v>0</v>
      </c>
      <c r="CC49">
        <v>0</v>
      </c>
      <c r="CD49">
        <v>99.92</v>
      </c>
      <c r="CE49">
        <v>28</v>
      </c>
      <c r="CF49">
        <v>12</v>
      </c>
    </row>
    <row r="50" spans="1:84">
      <c r="A50" t="s">
        <v>400</v>
      </c>
      <c r="G50" t="s">
        <v>92</v>
      </c>
      <c r="H50" s="115">
        <v>789.90000000000009</v>
      </c>
      <c r="I50" s="88">
        <v>276.45999999999998</v>
      </c>
      <c r="J50" s="88">
        <v>535.85</v>
      </c>
      <c r="K50" s="88">
        <v>20.279999999999998</v>
      </c>
      <c r="L50" s="88">
        <v>8.4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41.52</v>
      </c>
      <c r="X50">
        <v>2.9</v>
      </c>
      <c r="Y50">
        <v>13.23</v>
      </c>
      <c r="Z50">
        <v>8.4</v>
      </c>
      <c r="AA50">
        <v>96.56</v>
      </c>
      <c r="AB50">
        <v>28.5</v>
      </c>
      <c r="AC50">
        <v>9.1999999999999993</v>
      </c>
      <c r="AD50">
        <v>0.97</v>
      </c>
      <c r="AE50">
        <v>28.97</v>
      </c>
      <c r="AF50">
        <v>0</v>
      </c>
      <c r="AG50">
        <v>121.67</v>
      </c>
      <c r="AH50">
        <v>0</v>
      </c>
      <c r="AI50">
        <v>0</v>
      </c>
      <c r="AJ50">
        <v>0</v>
      </c>
      <c r="AK50">
        <v>43.45</v>
      </c>
      <c r="AL50">
        <v>19.309999999999999</v>
      </c>
      <c r="AM50">
        <v>0.97</v>
      </c>
      <c r="AN50">
        <v>49.73</v>
      </c>
      <c r="AO50">
        <v>0</v>
      </c>
      <c r="AP50">
        <v>0</v>
      </c>
      <c r="AQ50">
        <v>24.86</v>
      </c>
      <c r="AR50">
        <v>0</v>
      </c>
      <c r="AS50">
        <v>81.11</v>
      </c>
      <c r="AT50">
        <v>48.28</v>
      </c>
      <c r="AU50">
        <v>0</v>
      </c>
      <c r="AV50">
        <v>21</v>
      </c>
      <c r="AW50">
        <v>0</v>
      </c>
      <c r="AX50">
        <v>14.48</v>
      </c>
      <c r="AY50">
        <v>0</v>
      </c>
      <c r="AZ50">
        <v>27.47</v>
      </c>
      <c r="BA50">
        <v>37.93</v>
      </c>
      <c r="BB50">
        <v>25.9</v>
      </c>
      <c r="BC50">
        <v>21.79</v>
      </c>
      <c r="BD50">
        <v>22.82</v>
      </c>
      <c r="BE50">
        <v>0</v>
      </c>
      <c r="BF50">
        <v>96.56</v>
      </c>
      <c r="BG50">
        <v>190.81</v>
      </c>
      <c r="BH50">
        <v>36.69</v>
      </c>
      <c r="BI50">
        <v>49.73</v>
      </c>
      <c r="BJ50">
        <v>0</v>
      </c>
      <c r="BK50">
        <v>0.97</v>
      </c>
      <c r="BL50">
        <v>0.41</v>
      </c>
      <c r="BM50">
        <v>0.52</v>
      </c>
      <c r="BN50">
        <v>0.97</v>
      </c>
      <c r="BO50">
        <v>0.97</v>
      </c>
      <c r="BP50">
        <v>1.01</v>
      </c>
      <c r="BQ50">
        <v>0.97</v>
      </c>
      <c r="BR50">
        <v>0.61</v>
      </c>
      <c r="BS50">
        <v>0.61</v>
      </c>
      <c r="BT50">
        <v>2.9</v>
      </c>
      <c r="BU50">
        <v>0</v>
      </c>
      <c r="BV50">
        <v>0</v>
      </c>
      <c r="BW50">
        <v>24.14</v>
      </c>
      <c r="BX50">
        <v>170.91</v>
      </c>
      <c r="BY50">
        <v>22.77</v>
      </c>
      <c r="BZ50">
        <v>96.56</v>
      </c>
      <c r="CA50">
        <v>0</v>
      </c>
      <c r="CB50">
        <v>0</v>
      </c>
      <c r="CC50">
        <v>0</v>
      </c>
      <c r="CD50">
        <v>99.92</v>
      </c>
      <c r="CE50">
        <v>29.28</v>
      </c>
      <c r="CF50">
        <v>12.56</v>
      </c>
    </row>
    <row r="51" spans="1:84">
      <c r="A51" t="s">
        <v>402</v>
      </c>
      <c r="G51" t="s">
        <v>93</v>
      </c>
      <c r="H51" s="115">
        <v>851.62000000000023</v>
      </c>
      <c r="I51" s="88">
        <v>277.23999999999995</v>
      </c>
      <c r="J51" s="88">
        <v>535.85</v>
      </c>
      <c r="K51" s="88">
        <v>20.279999999999998</v>
      </c>
      <c r="L51" s="88">
        <v>8.4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41.52</v>
      </c>
      <c r="X51">
        <v>2.9</v>
      </c>
      <c r="Y51">
        <v>13.23</v>
      </c>
      <c r="Z51">
        <v>8.4</v>
      </c>
      <c r="AA51">
        <v>96.56</v>
      </c>
      <c r="AB51">
        <v>28.5</v>
      </c>
      <c r="AC51">
        <v>9.1999999999999993</v>
      </c>
      <c r="AD51">
        <v>0.97</v>
      </c>
      <c r="AE51">
        <v>28.97</v>
      </c>
      <c r="AF51">
        <v>0</v>
      </c>
      <c r="AG51">
        <v>121.67</v>
      </c>
      <c r="AH51">
        <v>0</v>
      </c>
      <c r="AI51">
        <v>0</v>
      </c>
      <c r="AJ51">
        <v>0</v>
      </c>
      <c r="AK51">
        <v>43.45</v>
      </c>
      <c r="AL51">
        <v>19.309999999999999</v>
      </c>
      <c r="AM51">
        <v>0.97</v>
      </c>
      <c r="AN51">
        <v>49.73</v>
      </c>
      <c r="AO51">
        <v>0</v>
      </c>
      <c r="AP51">
        <v>0</v>
      </c>
      <c r="AQ51">
        <v>24.86</v>
      </c>
      <c r="AR51">
        <v>0</v>
      </c>
      <c r="AS51">
        <v>81.11</v>
      </c>
      <c r="AT51">
        <v>48.28</v>
      </c>
      <c r="AU51">
        <v>0</v>
      </c>
      <c r="AV51">
        <v>21</v>
      </c>
      <c r="AW51">
        <v>59.87</v>
      </c>
      <c r="AX51">
        <v>14.48</v>
      </c>
      <c r="AY51">
        <v>0</v>
      </c>
      <c r="AZ51">
        <v>27.47</v>
      </c>
      <c r="BA51">
        <v>37.93</v>
      </c>
      <c r="BB51">
        <v>25.9</v>
      </c>
      <c r="BC51">
        <v>21.79</v>
      </c>
      <c r="BD51">
        <v>22.82</v>
      </c>
      <c r="BE51">
        <v>0</v>
      </c>
      <c r="BF51">
        <v>96.56</v>
      </c>
      <c r="BG51">
        <v>190.81</v>
      </c>
      <c r="BH51">
        <v>36.69</v>
      </c>
      <c r="BI51">
        <v>49.73</v>
      </c>
      <c r="BJ51">
        <v>0</v>
      </c>
      <c r="BK51">
        <v>0.97</v>
      </c>
      <c r="BL51">
        <v>0.41</v>
      </c>
      <c r="BM51">
        <v>0.52</v>
      </c>
      <c r="BN51">
        <v>0.97</v>
      </c>
      <c r="BO51">
        <v>0.97</v>
      </c>
      <c r="BP51">
        <v>1.01</v>
      </c>
      <c r="BQ51">
        <v>0.97</v>
      </c>
      <c r="BR51">
        <v>0.61</v>
      </c>
      <c r="BS51">
        <v>0.61</v>
      </c>
      <c r="BT51">
        <v>2.9</v>
      </c>
      <c r="BU51">
        <v>0</v>
      </c>
      <c r="BV51">
        <v>0</v>
      </c>
      <c r="BW51">
        <v>24.14</v>
      </c>
      <c r="BX51">
        <v>170.91</v>
      </c>
      <c r="BY51">
        <v>22.77</v>
      </c>
      <c r="BZ51">
        <v>96.56</v>
      </c>
      <c r="CA51">
        <v>0</v>
      </c>
      <c r="CB51">
        <v>0</v>
      </c>
      <c r="CC51">
        <v>0</v>
      </c>
      <c r="CD51">
        <v>99.92</v>
      </c>
      <c r="CE51">
        <v>31.13</v>
      </c>
      <c r="CF51">
        <v>13.34</v>
      </c>
    </row>
    <row r="52" spans="1:84">
      <c r="A52" t="s">
        <v>403</v>
      </c>
      <c r="G52" t="s">
        <v>94</v>
      </c>
      <c r="H52" s="115">
        <v>852.10000000000025</v>
      </c>
      <c r="I52" s="88">
        <v>277.45</v>
      </c>
      <c r="J52" s="88">
        <v>535.85</v>
      </c>
      <c r="K52" s="88">
        <v>20.279999999999998</v>
      </c>
      <c r="L52" s="88">
        <v>8.4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41.52</v>
      </c>
      <c r="X52">
        <v>2.9</v>
      </c>
      <c r="Y52">
        <v>13.23</v>
      </c>
      <c r="Z52">
        <v>8.4</v>
      </c>
      <c r="AA52">
        <v>96.56</v>
      </c>
      <c r="AB52">
        <v>28.5</v>
      </c>
      <c r="AC52">
        <v>9.1999999999999993</v>
      </c>
      <c r="AD52">
        <v>0.97</v>
      </c>
      <c r="AE52">
        <v>28.97</v>
      </c>
      <c r="AF52">
        <v>0</v>
      </c>
      <c r="AG52">
        <v>121.67</v>
      </c>
      <c r="AH52">
        <v>0</v>
      </c>
      <c r="AI52">
        <v>0</v>
      </c>
      <c r="AJ52">
        <v>0</v>
      </c>
      <c r="AK52">
        <v>43.45</v>
      </c>
      <c r="AL52">
        <v>19.309999999999999</v>
      </c>
      <c r="AM52">
        <v>0.97</v>
      </c>
      <c r="AN52">
        <v>49.73</v>
      </c>
      <c r="AO52">
        <v>0</v>
      </c>
      <c r="AP52">
        <v>0</v>
      </c>
      <c r="AQ52">
        <v>24.86</v>
      </c>
      <c r="AR52">
        <v>0</v>
      </c>
      <c r="AS52">
        <v>81.11</v>
      </c>
      <c r="AT52">
        <v>48.28</v>
      </c>
      <c r="AU52">
        <v>0</v>
      </c>
      <c r="AV52">
        <v>21</v>
      </c>
      <c r="AW52">
        <v>59.87</v>
      </c>
      <c r="AX52">
        <v>14.48</v>
      </c>
      <c r="AY52">
        <v>0</v>
      </c>
      <c r="AZ52">
        <v>27.47</v>
      </c>
      <c r="BA52">
        <v>37.93</v>
      </c>
      <c r="BB52">
        <v>25.9</v>
      </c>
      <c r="BC52">
        <v>21.79</v>
      </c>
      <c r="BD52">
        <v>22.82</v>
      </c>
      <c r="BE52">
        <v>0</v>
      </c>
      <c r="BF52">
        <v>96.56</v>
      </c>
      <c r="BG52">
        <v>190.81</v>
      </c>
      <c r="BH52">
        <v>36.69</v>
      </c>
      <c r="BI52">
        <v>49.73</v>
      </c>
      <c r="BJ52">
        <v>0</v>
      </c>
      <c r="BK52">
        <v>0.97</v>
      </c>
      <c r="BL52">
        <v>0.41</v>
      </c>
      <c r="BM52">
        <v>0.52</v>
      </c>
      <c r="BN52">
        <v>0.97</v>
      </c>
      <c r="BO52">
        <v>0.97</v>
      </c>
      <c r="BP52">
        <v>1.01</v>
      </c>
      <c r="BQ52">
        <v>0.97</v>
      </c>
      <c r="BR52">
        <v>0.61</v>
      </c>
      <c r="BS52">
        <v>0.61</v>
      </c>
      <c r="BT52">
        <v>2.9</v>
      </c>
      <c r="BU52">
        <v>0</v>
      </c>
      <c r="BV52">
        <v>0</v>
      </c>
      <c r="BW52">
        <v>24.14</v>
      </c>
      <c r="BX52">
        <v>170.91</v>
      </c>
      <c r="BY52">
        <v>22.77</v>
      </c>
      <c r="BZ52">
        <v>96.56</v>
      </c>
      <c r="CA52">
        <v>0</v>
      </c>
      <c r="CB52">
        <v>0</v>
      </c>
      <c r="CC52">
        <v>0</v>
      </c>
      <c r="CD52">
        <v>99.92</v>
      </c>
      <c r="CE52">
        <v>31.61</v>
      </c>
      <c r="CF52">
        <v>13.55</v>
      </c>
    </row>
    <row r="53" spans="1:84">
      <c r="G53" t="s">
        <v>95</v>
      </c>
      <c r="H53" s="115">
        <v>853.39000000000021</v>
      </c>
      <c r="I53" s="88">
        <v>278</v>
      </c>
      <c r="J53" s="88">
        <v>535.85</v>
      </c>
      <c r="K53" s="88">
        <v>20.279999999999998</v>
      </c>
      <c r="L53" s="88">
        <v>8.4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41.52</v>
      </c>
      <c r="X53">
        <v>2.9</v>
      </c>
      <c r="Y53">
        <v>13.23</v>
      </c>
      <c r="Z53">
        <v>8.4</v>
      </c>
      <c r="AA53">
        <v>96.56</v>
      </c>
      <c r="AB53">
        <v>28.5</v>
      </c>
      <c r="AC53">
        <v>9.1999999999999993</v>
      </c>
      <c r="AD53">
        <v>0.97</v>
      </c>
      <c r="AE53">
        <v>28.97</v>
      </c>
      <c r="AF53">
        <v>0</v>
      </c>
      <c r="AG53">
        <v>121.67</v>
      </c>
      <c r="AH53">
        <v>0</v>
      </c>
      <c r="AI53">
        <v>0</v>
      </c>
      <c r="AJ53">
        <v>0</v>
      </c>
      <c r="AK53">
        <v>43.45</v>
      </c>
      <c r="AL53">
        <v>19.309999999999999</v>
      </c>
      <c r="AM53">
        <v>0.97</v>
      </c>
      <c r="AN53">
        <v>49.73</v>
      </c>
      <c r="AO53">
        <v>0</v>
      </c>
      <c r="AP53">
        <v>0</v>
      </c>
      <c r="AQ53">
        <v>24.86</v>
      </c>
      <c r="AR53">
        <v>0</v>
      </c>
      <c r="AS53">
        <v>81.11</v>
      </c>
      <c r="AT53">
        <v>48.28</v>
      </c>
      <c r="AU53">
        <v>0</v>
      </c>
      <c r="AV53">
        <v>21</v>
      </c>
      <c r="AW53">
        <v>59.87</v>
      </c>
      <c r="AX53">
        <v>14.48</v>
      </c>
      <c r="AY53">
        <v>0</v>
      </c>
      <c r="AZ53">
        <v>27.47</v>
      </c>
      <c r="BA53">
        <v>37.93</v>
      </c>
      <c r="BB53">
        <v>25.9</v>
      </c>
      <c r="BC53">
        <v>21.79</v>
      </c>
      <c r="BD53">
        <v>22.82</v>
      </c>
      <c r="BE53">
        <v>0</v>
      </c>
      <c r="BF53">
        <v>96.56</v>
      </c>
      <c r="BG53">
        <v>190.81</v>
      </c>
      <c r="BH53">
        <v>36.69</v>
      </c>
      <c r="BI53">
        <v>49.73</v>
      </c>
      <c r="BJ53">
        <v>0</v>
      </c>
      <c r="BK53">
        <v>0.97</v>
      </c>
      <c r="BL53">
        <v>0.41</v>
      </c>
      <c r="BM53">
        <v>0.52</v>
      </c>
      <c r="BN53">
        <v>0.97</v>
      </c>
      <c r="BO53">
        <v>0.97</v>
      </c>
      <c r="BP53">
        <v>1.01</v>
      </c>
      <c r="BQ53">
        <v>0.97</v>
      </c>
      <c r="BR53">
        <v>0.61</v>
      </c>
      <c r="BS53">
        <v>0.61</v>
      </c>
      <c r="BT53">
        <v>2.9</v>
      </c>
      <c r="BU53">
        <v>0</v>
      </c>
      <c r="BV53">
        <v>0</v>
      </c>
      <c r="BW53">
        <v>24.14</v>
      </c>
      <c r="BX53">
        <v>170.91</v>
      </c>
      <c r="BY53">
        <v>22.77</v>
      </c>
      <c r="BZ53">
        <v>96.56</v>
      </c>
      <c r="CA53">
        <v>0</v>
      </c>
      <c r="CB53">
        <v>0</v>
      </c>
      <c r="CC53">
        <v>0</v>
      </c>
      <c r="CD53">
        <v>99.92</v>
      </c>
      <c r="CE53">
        <v>32.9</v>
      </c>
      <c r="CF53">
        <v>14.1</v>
      </c>
    </row>
    <row r="54" spans="1:84">
      <c r="G54" t="s">
        <v>96</v>
      </c>
      <c r="H54" s="115">
        <v>853.85000000000025</v>
      </c>
      <c r="I54" s="88">
        <v>278.19</v>
      </c>
      <c r="J54" s="88">
        <v>535.85</v>
      </c>
      <c r="K54" s="88">
        <v>20.279999999999998</v>
      </c>
      <c r="L54" s="88">
        <v>8.4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41.52</v>
      </c>
      <c r="X54">
        <v>2.9</v>
      </c>
      <c r="Y54">
        <v>13.23</v>
      </c>
      <c r="Z54">
        <v>8.4</v>
      </c>
      <c r="AA54">
        <v>96.56</v>
      </c>
      <c r="AB54">
        <v>28.5</v>
      </c>
      <c r="AC54">
        <v>9.1999999999999993</v>
      </c>
      <c r="AD54">
        <v>0.97</v>
      </c>
      <c r="AE54">
        <v>28.97</v>
      </c>
      <c r="AF54">
        <v>0</v>
      </c>
      <c r="AG54">
        <v>121.67</v>
      </c>
      <c r="AH54">
        <v>0</v>
      </c>
      <c r="AI54">
        <v>0</v>
      </c>
      <c r="AJ54">
        <v>0</v>
      </c>
      <c r="AK54">
        <v>43.45</v>
      </c>
      <c r="AL54">
        <v>19.309999999999999</v>
      </c>
      <c r="AM54">
        <v>0.97</v>
      </c>
      <c r="AN54">
        <v>49.73</v>
      </c>
      <c r="AO54">
        <v>0</v>
      </c>
      <c r="AP54">
        <v>0</v>
      </c>
      <c r="AQ54">
        <v>24.86</v>
      </c>
      <c r="AR54">
        <v>0</v>
      </c>
      <c r="AS54">
        <v>81.11</v>
      </c>
      <c r="AT54">
        <v>48.28</v>
      </c>
      <c r="AU54">
        <v>0</v>
      </c>
      <c r="AV54">
        <v>21</v>
      </c>
      <c r="AW54">
        <v>59.87</v>
      </c>
      <c r="AX54">
        <v>14.48</v>
      </c>
      <c r="AY54">
        <v>0</v>
      </c>
      <c r="AZ54">
        <v>27.47</v>
      </c>
      <c r="BA54">
        <v>37.93</v>
      </c>
      <c r="BB54">
        <v>25.9</v>
      </c>
      <c r="BC54">
        <v>21.79</v>
      </c>
      <c r="BD54">
        <v>22.82</v>
      </c>
      <c r="BE54">
        <v>0</v>
      </c>
      <c r="BF54">
        <v>96.56</v>
      </c>
      <c r="BG54">
        <v>190.81</v>
      </c>
      <c r="BH54">
        <v>36.69</v>
      </c>
      <c r="BI54">
        <v>49.73</v>
      </c>
      <c r="BJ54">
        <v>0</v>
      </c>
      <c r="BK54">
        <v>0.97</v>
      </c>
      <c r="BL54">
        <v>0.41</v>
      </c>
      <c r="BM54">
        <v>0.52</v>
      </c>
      <c r="BN54">
        <v>0.97</v>
      </c>
      <c r="BO54">
        <v>0.97</v>
      </c>
      <c r="BP54">
        <v>1.01</v>
      </c>
      <c r="BQ54">
        <v>0.97</v>
      </c>
      <c r="BR54">
        <v>0.61</v>
      </c>
      <c r="BS54">
        <v>0.61</v>
      </c>
      <c r="BT54">
        <v>2.9</v>
      </c>
      <c r="BU54">
        <v>0</v>
      </c>
      <c r="BV54">
        <v>0</v>
      </c>
      <c r="BW54">
        <v>24.14</v>
      </c>
      <c r="BX54">
        <v>170.91</v>
      </c>
      <c r="BY54">
        <v>22.77</v>
      </c>
      <c r="BZ54">
        <v>96.56</v>
      </c>
      <c r="CA54">
        <v>0</v>
      </c>
      <c r="CB54">
        <v>0</v>
      </c>
      <c r="CC54">
        <v>0</v>
      </c>
      <c r="CD54">
        <v>99.92</v>
      </c>
      <c r="CE54">
        <v>33.36</v>
      </c>
      <c r="CF54">
        <v>14.29</v>
      </c>
    </row>
    <row r="55" spans="1:84">
      <c r="G55" t="s">
        <v>97</v>
      </c>
      <c r="H55" s="115">
        <v>854.55000000000018</v>
      </c>
      <c r="I55" s="88">
        <v>278.48999999999995</v>
      </c>
      <c r="J55" s="88">
        <v>535.85</v>
      </c>
      <c r="K55" s="88">
        <v>20.279999999999998</v>
      </c>
      <c r="L55" s="88">
        <v>8.4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41.52</v>
      </c>
      <c r="X55">
        <v>2.9</v>
      </c>
      <c r="Y55">
        <v>13.23</v>
      </c>
      <c r="Z55">
        <v>8.4</v>
      </c>
      <c r="AA55">
        <v>96.56</v>
      </c>
      <c r="AB55">
        <v>28.5</v>
      </c>
      <c r="AC55">
        <v>9.1999999999999993</v>
      </c>
      <c r="AD55">
        <v>0.97</v>
      </c>
      <c r="AE55">
        <v>28.97</v>
      </c>
      <c r="AF55">
        <v>0</v>
      </c>
      <c r="AG55">
        <v>121.67</v>
      </c>
      <c r="AH55">
        <v>0</v>
      </c>
      <c r="AI55">
        <v>0</v>
      </c>
      <c r="AJ55">
        <v>0</v>
      </c>
      <c r="AK55">
        <v>43.45</v>
      </c>
      <c r="AL55">
        <v>19.309999999999999</v>
      </c>
      <c r="AM55">
        <v>0.97</v>
      </c>
      <c r="AN55">
        <v>49.73</v>
      </c>
      <c r="AO55">
        <v>0</v>
      </c>
      <c r="AP55">
        <v>0</v>
      </c>
      <c r="AQ55">
        <v>24.86</v>
      </c>
      <c r="AR55">
        <v>0</v>
      </c>
      <c r="AS55">
        <v>81.11</v>
      </c>
      <c r="AT55">
        <v>48.28</v>
      </c>
      <c r="AU55">
        <v>0</v>
      </c>
      <c r="AV55">
        <v>21</v>
      </c>
      <c r="AW55">
        <v>59.87</v>
      </c>
      <c r="AX55">
        <v>14.48</v>
      </c>
      <c r="AY55">
        <v>0</v>
      </c>
      <c r="AZ55">
        <v>27.47</v>
      </c>
      <c r="BA55">
        <v>37.93</v>
      </c>
      <c r="BB55">
        <v>25.9</v>
      </c>
      <c r="BC55">
        <v>21.79</v>
      </c>
      <c r="BD55">
        <v>22.82</v>
      </c>
      <c r="BE55">
        <v>0</v>
      </c>
      <c r="BF55">
        <v>96.56</v>
      </c>
      <c r="BG55">
        <v>190.81</v>
      </c>
      <c r="BH55">
        <v>36.69</v>
      </c>
      <c r="BI55">
        <v>49.73</v>
      </c>
      <c r="BJ55">
        <v>0</v>
      </c>
      <c r="BK55">
        <v>0.97</v>
      </c>
      <c r="BL55">
        <v>0.41</v>
      </c>
      <c r="BM55">
        <v>0.52</v>
      </c>
      <c r="BN55">
        <v>0.97</v>
      </c>
      <c r="BO55">
        <v>0.97</v>
      </c>
      <c r="BP55">
        <v>1.01</v>
      </c>
      <c r="BQ55">
        <v>0.97</v>
      </c>
      <c r="BR55">
        <v>0.61</v>
      </c>
      <c r="BS55">
        <v>0.61</v>
      </c>
      <c r="BT55">
        <v>2.9</v>
      </c>
      <c r="BU55">
        <v>0</v>
      </c>
      <c r="BV55">
        <v>0</v>
      </c>
      <c r="BW55">
        <v>24.14</v>
      </c>
      <c r="BX55">
        <v>170.91</v>
      </c>
      <c r="BY55">
        <v>22.77</v>
      </c>
      <c r="BZ55">
        <v>96.56</v>
      </c>
      <c r="CA55">
        <v>0</v>
      </c>
      <c r="CB55">
        <v>0</v>
      </c>
      <c r="CC55">
        <v>0</v>
      </c>
      <c r="CD55">
        <v>99.92</v>
      </c>
      <c r="CE55">
        <v>34.06</v>
      </c>
      <c r="CF55">
        <v>14.59</v>
      </c>
    </row>
    <row r="56" spans="1:84">
      <c r="G56" t="s">
        <v>98</v>
      </c>
      <c r="H56" s="115">
        <v>854.29000000000019</v>
      </c>
      <c r="I56" s="88">
        <v>278.39</v>
      </c>
      <c r="J56" s="88">
        <v>535.85</v>
      </c>
      <c r="K56" s="88">
        <v>20.279999999999998</v>
      </c>
      <c r="L56" s="88">
        <v>8.4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41.52</v>
      </c>
      <c r="X56">
        <v>2.9</v>
      </c>
      <c r="Y56">
        <v>13.23</v>
      </c>
      <c r="Z56">
        <v>8.4</v>
      </c>
      <c r="AA56">
        <v>96.56</v>
      </c>
      <c r="AB56">
        <v>28.5</v>
      </c>
      <c r="AC56">
        <v>9.1999999999999993</v>
      </c>
      <c r="AD56">
        <v>0.97</v>
      </c>
      <c r="AE56">
        <v>28.97</v>
      </c>
      <c r="AF56">
        <v>0</v>
      </c>
      <c r="AG56">
        <v>121.67</v>
      </c>
      <c r="AH56">
        <v>0</v>
      </c>
      <c r="AI56">
        <v>0</v>
      </c>
      <c r="AJ56">
        <v>0</v>
      </c>
      <c r="AK56">
        <v>43.45</v>
      </c>
      <c r="AL56">
        <v>19.309999999999999</v>
      </c>
      <c r="AM56">
        <v>0.97</v>
      </c>
      <c r="AN56">
        <v>49.73</v>
      </c>
      <c r="AO56">
        <v>0</v>
      </c>
      <c r="AP56">
        <v>0</v>
      </c>
      <c r="AQ56">
        <v>24.86</v>
      </c>
      <c r="AR56">
        <v>0</v>
      </c>
      <c r="AS56">
        <v>81.11</v>
      </c>
      <c r="AT56">
        <v>48.28</v>
      </c>
      <c r="AU56">
        <v>0</v>
      </c>
      <c r="AV56">
        <v>21</v>
      </c>
      <c r="AW56">
        <v>59.87</v>
      </c>
      <c r="AX56">
        <v>14.48</v>
      </c>
      <c r="AY56">
        <v>0</v>
      </c>
      <c r="AZ56">
        <v>27.47</v>
      </c>
      <c r="BA56">
        <v>37.93</v>
      </c>
      <c r="BB56">
        <v>25.9</v>
      </c>
      <c r="BC56">
        <v>21.79</v>
      </c>
      <c r="BD56">
        <v>22.82</v>
      </c>
      <c r="BE56">
        <v>0</v>
      </c>
      <c r="BF56">
        <v>96.56</v>
      </c>
      <c r="BG56">
        <v>190.81</v>
      </c>
      <c r="BH56">
        <v>36.69</v>
      </c>
      <c r="BI56">
        <v>49.73</v>
      </c>
      <c r="BJ56">
        <v>0</v>
      </c>
      <c r="BK56">
        <v>0.97</v>
      </c>
      <c r="BL56">
        <v>0.41</v>
      </c>
      <c r="BM56">
        <v>0.52</v>
      </c>
      <c r="BN56">
        <v>0.97</v>
      </c>
      <c r="BO56">
        <v>0.97</v>
      </c>
      <c r="BP56">
        <v>1.01</v>
      </c>
      <c r="BQ56">
        <v>0.97</v>
      </c>
      <c r="BR56">
        <v>0.61</v>
      </c>
      <c r="BS56">
        <v>0.61</v>
      </c>
      <c r="BT56">
        <v>2.9</v>
      </c>
      <c r="BU56">
        <v>0</v>
      </c>
      <c r="BV56">
        <v>0</v>
      </c>
      <c r="BW56">
        <v>24.14</v>
      </c>
      <c r="BX56">
        <v>170.91</v>
      </c>
      <c r="BY56">
        <v>22.77</v>
      </c>
      <c r="BZ56">
        <v>96.56</v>
      </c>
      <c r="CA56">
        <v>0</v>
      </c>
      <c r="CB56">
        <v>0</v>
      </c>
      <c r="CC56">
        <v>0</v>
      </c>
      <c r="CD56">
        <v>99.92</v>
      </c>
      <c r="CE56">
        <v>33.799999999999997</v>
      </c>
      <c r="CF56">
        <v>14.49</v>
      </c>
    </row>
    <row r="57" spans="1:84">
      <c r="G57" t="s">
        <v>99</v>
      </c>
      <c r="H57" s="115">
        <v>853.62000000000023</v>
      </c>
      <c r="I57" s="88">
        <v>278.10999999999996</v>
      </c>
      <c r="J57" s="88">
        <v>535.85</v>
      </c>
      <c r="K57" s="88">
        <v>20.279999999999998</v>
      </c>
      <c r="L57" s="88">
        <v>8.4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41.52</v>
      </c>
      <c r="X57">
        <v>2.9</v>
      </c>
      <c r="Y57">
        <v>13.23</v>
      </c>
      <c r="Z57">
        <v>8.4</v>
      </c>
      <c r="AA57">
        <v>96.56</v>
      </c>
      <c r="AB57">
        <v>28.5</v>
      </c>
      <c r="AC57">
        <v>9.1999999999999993</v>
      </c>
      <c r="AD57">
        <v>0.97</v>
      </c>
      <c r="AE57">
        <v>28.97</v>
      </c>
      <c r="AF57">
        <v>0</v>
      </c>
      <c r="AG57">
        <v>121.67</v>
      </c>
      <c r="AH57">
        <v>0</v>
      </c>
      <c r="AI57">
        <v>0</v>
      </c>
      <c r="AJ57">
        <v>0</v>
      </c>
      <c r="AK57">
        <v>43.45</v>
      </c>
      <c r="AL57">
        <v>19.309999999999999</v>
      </c>
      <c r="AM57">
        <v>0.97</v>
      </c>
      <c r="AN57">
        <v>49.73</v>
      </c>
      <c r="AO57">
        <v>0</v>
      </c>
      <c r="AP57">
        <v>0</v>
      </c>
      <c r="AQ57">
        <v>24.86</v>
      </c>
      <c r="AR57">
        <v>0</v>
      </c>
      <c r="AS57">
        <v>81.11</v>
      </c>
      <c r="AT57">
        <v>48.28</v>
      </c>
      <c r="AU57">
        <v>0</v>
      </c>
      <c r="AV57">
        <v>21</v>
      </c>
      <c r="AW57">
        <v>59.87</v>
      </c>
      <c r="AX57">
        <v>14.48</v>
      </c>
      <c r="AY57">
        <v>0</v>
      </c>
      <c r="AZ57">
        <v>27.47</v>
      </c>
      <c r="BA57">
        <v>37.93</v>
      </c>
      <c r="BB57">
        <v>25.9</v>
      </c>
      <c r="BC57">
        <v>21.79</v>
      </c>
      <c r="BD57">
        <v>22.82</v>
      </c>
      <c r="BE57">
        <v>0</v>
      </c>
      <c r="BF57">
        <v>96.56</v>
      </c>
      <c r="BG57">
        <v>190.81</v>
      </c>
      <c r="BH57">
        <v>36.69</v>
      </c>
      <c r="BI57">
        <v>49.73</v>
      </c>
      <c r="BJ57">
        <v>0</v>
      </c>
      <c r="BK57">
        <v>0.97</v>
      </c>
      <c r="BL57">
        <v>0.41</v>
      </c>
      <c r="BM57">
        <v>0.52</v>
      </c>
      <c r="BN57">
        <v>0.97</v>
      </c>
      <c r="BO57">
        <v>0.97</v>
      </c>
      <c r="BP57">
        <v>1.01</v>
      </c>
      <c r="BQ57">
        <v>0.97</v>
      </c>
      <c r="BR57">
        <v>0.61</v>
      </c>
      <c r="BS57">
        <v>0.61</v>
      </c>
      <c r="BT57">
        <v>2.9</v>
      </c>
      <c r="BU57">
        <v>0</v>
      </c>
      <c r="BV57">
        <v>0</v>
      </c>
      <c r="BW57">
        <v>24.14</v>
      </c>
      <c r="BX57">
        <v>170.91</v>
      </c>
      <c r="BY57">
        <v>22.77</v>
      </c>
      <c r="BZ57">
        <v>96.56</v>
      </c>
      <c r="CA57">
        <v>0</v>
      </c>
      <c r="CB57">
        <v>0</v>
      </c>
      <c r="CC57">
        <v>0</v>
      </c>
      <c r="CD57">
        <v>99.92</v>
      </c>
      <c r="CE57">
        <v>33.130000000000003</v>
      </c>
      <c r="CF57">
        <v>14.21</v>
      </c>
    </row>
    <row r="58" spans="1:84">
      <c r="G58" t="s">
        <v>100</v>
      </c>
      <c r="H58" s="115">
        <v>852.82000000000028</v>
      </c>
      <c r="I58" s="88">
        <v>277.76</v>
      </c>
      <c r="J58" s="88">
        <v>535.85</v>
      </c>
      <c r="K58" s="88">
        <v>20.279999999999998</v>
      </c>
      <c r="L58" s="88">
        <v>8.4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41.52</v>
      </c>
      <c r="X58">
        <v>2.9</v>
      </c>
      <c r="Y58">
        <v>13.23</v>
      </c>
      <c r="Z58">
        <v>8.4</v>
      </c>
      <c r="AA58">
        <v>96.56</v>
      </c>
      <c r="AB58">
        <v>28.5</v>
      </c>
      <c r="AC58">
        <v>9.1999999999999993</v>
      </c>
      <c r="AD58">
        <v>0.97</v>
      </c>
      <c r="AE58">
        <v>28.97</v>
      </c>
      <c r="AF58">
        <v>0</v>
      </c>
      <c r="AG58">
        <v>121.67</v>
      </c>
      <c r="AH58">
        <v>0</v>
      </c>
      <c r="AI58">
        <v>0</v>
      </c>
      <c r="AJ58">
        <v>0</v>
      </c>
      <c r="AK58">
        <v>43.45</v>
      </c>
      <c r="AL58">
        <v>19.309999999999999</v>
      </c>
      <c r="AM58">
        <v>0.97</v>
      </c>
      <c r="AN58">
        <v>49.73</v>
      </c>
      <c r="AO58">
        <v>0</v>
      </c>
      <c r="AP58">
        <v>0</v>
      </c>
      <c r="AQ58">
        <v>24.86</v>
      </c>
      <c r="AR58">
        <v>0</v>
      </c>
      <c r="AS58">
        <v>81.11</v>
      </c>
      <c r="AT58">
        <v>48.28</v>
      </c>
      <c r="AU58">
        <v>0</v>
      </c>
      <c r="AV58">
        <v>21</v>
      </c>
      <c r="AW58">
        <v>59.87</v>
      </c>
      <c r="AX58">
        <v>14.48</v>
      </c>
      <c r="AY58">
        <v>0</v>
      </c>
      <c r="AZ58">
        <v>27.47</v>
      </c>
      <c r="BA58">
        <v>37.93</v>
      </c>
      <c r="BB58">
        <v>25.9</v>
      </c>
      <c r="BC58">
        <v>21.79</v>
      </c>
      <c r="BD58">
        <v>22.82</v>
      </c>
      <c r="BE58">
        <v>0</v>
      </c>
      <c r="BF58">
        <v>96.56</v>
      </c>
      <c r="BG58">
        <v>190.81</v>
      </c>
      <c r="BH58">
        <v>36.69</v>
      </c>
      <c r="BI58">
        <v>49.73</v>
      </c>
      <c r="BJ58">
        <v>0</v>
      </c>
      <c r="BK58">
        <v>0.97</v>
      </c>
      <c r="BL58">
        <v>0.41</v>
      </c>
      <c r="BM58">
        <v>0.52</v>
      </c>
      <c r="BN58">
        <v>0.97</v>
      </c>
      <c r="BO58">
        <v>0.97</v>
      </c>
      <c r="BP58">
        <v>1.01</v>
      </c>
      <c r="BQ58">
        <v>0.97</v>
      </c>
      <c r="BR58">
        <v>0.61</v>
      </c>
      <c r="BS58">
        <v>0.61</v>
      </c>
      <c r="BT58">
        <v>2.9</v>
      </c>
      <c r="BU58">
        <v>0</v>
      </c>
      <c r="BV58">
        <v>0</v>
      </c>
      <c r="BW58">
        <v>24.14</v>
      </c>
      <c r="BX58">
        <v>170.91</v>
      </c>
      <c r="BY58">
        <v>22.77</v>
      </c>
      <c r="BZ58">
        <v>96.56</v>
      </c>
      <c r="CA58">
        <v>0</v>
      </c>
      <c r="CB58">
        <v>0</v>
      </c>
      <c r="CC58">
        <v>0</v>
      </c>
      <c r="CD58">
        <v>99.92</v>
      </c>
      <c r="CE58">
        <v>32.33</v>
      </c>
      <c r="CF58">
        <v>13.86</v>
      </c>
    </row>
    <row r="59" spans="1:84">
      <c r="G59" t="s">
        <v>101</v>
      </c>
      <c r="H59" s="115">
        <v>851.49000000000024</v>
      </c>
      <c r="I59" s="88">
        <v>296.5</v>
      </c>
      <c r="J59" s="88">
        <v>535.85</v>
      </c>
      <c r="K59" s="88">
        <v>20.279999999999998</v>
      </c>
      <c r="L59" s="88">
        <v>8.4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41.52</v>
      </c>
      <c r="X59">
        <v>2.9</v>
      </c>
      <c r="Y59">
        <v>13.23</v>
      </c>
      <c r="Z59">
        <v>8.4</v>
      </c>
      <c r="AA59">
        <v>96.56</v>
      </c>
      <c r="AB59">
        <v>28.5</v>
      </c>
      <c r="AC59">
        <v>9.1999999999999993</v>
      </c>
      <c r="AD59">
        <v>0.97</v>
      </c>
      <c r="AE59">
        <v>28.97</v>
      </c>
      <c r="AF59">
        <v>0</v>
      </c>
      <c r="AG59">
        <v>121.67</v>
      </c>
      <c r="AH59">
        <v>0</v>
      </c>
      <c r="AI59">
        <v>0</v>
      </c>
      <c r="AJ59">
        <v>0</v>
      </c>
      <c r="AK59">
        <v>43.45</v>
      </c>
      <c r="AL59">
        <v>19.309999999999999</v>
      </c>
      <c r="AM59">
        <v>0.97</v>
      </c>
      <c r="AN59">
        <v>49.73</v>
      </c>
      <c r="AO59">
        <v>0</v>
      </c>
      <c r="AP59">
        <v>0</v>
      </c>
      <c r="AQ59">
        <v>24.86</v>
      </c>
      <c r="AR59">
        <v>0</v>
      </c>
      <c r="AS59">
        <v>81.11</v>
      </c>
      <c r="AT59">
        <v>48.28</v>
      </c>
      <c r="AU59">
        <v>0</v>
      </c>
      <c r="AV59">
        <v>21</v>
      </c>
      <c r="AW59">
        <v>59.87</v>
      </c>
      <c r="AX59">
        <v>14.48</v>
      </c>
      <c r="AY59">
        <v>0</v>
      </c>
      <c r="AZ59">
        <v>27.47</v>
      </c>
      <c r="BA59">
        <v>37.93</v>
      </c>
      <c r="BB59">
        <v>25.9</v>
      </c>
      <c r="BC59">
        <v>21.79</v>
      </c>
      <c r="BD59">
        <v>42.13</v>
      </c>
      <c r="BE59">
        <v>0</v>
      </c>
      <c r="BF59">
        <v>96.56</v>
      </c>
      <c r="BG59">
        <v>190.81</v>
      </c>
      <c r="BH59">
        <v>36.69</v>
      </c>
      <c r="BI59">
        <v>49.73</v>
      </c>
      <c r="BJ59">
        <v>0</v>
      </c>
      <c r="BK59">
        <v>0.97</v>
      </c>
      <c r="BL59">
        <v>0.41</v>
      </c>
      <c r="BM59">
        <v>0.52</v>
      </c>
      <c r="BN59">
        <v>0.97</v>
      </c>
      <c r="BO59">
        <v>0.97</v>
      </c>
      <c r="BP59">
        <v>1.01</v>
      </c>
      <c r="BQ59">
        <v>0.97</v>
      </c>
      <c r="BR59">
        <v>0.61</v>
      </c>
      <c r="BS59">
        <v>0.61</v>
      </c>
      <c r="BT59">
        <v>2.9</v>
      </c>
      <c r="BU59">
        <v>0</v>
      </c>
      <c r="BV59">
        <v>0</v>
      </c>
      <c r="BW59">
        <v>24.14</v>
      </c>
      <c r="BX59">
        <v>170.91</v>
      </c>
      <c r="BY59">
        <v>22.77</v>
      </c>
      <c r="BZ59">
        <v>96.56</v>
      </c>
      <c r="CA59">
        <v>0</v>
      </c>
      <c r="CB59">
        <v>0</v>
      </c>
      <c r="CC59">
        <v>0</v>
      </c>
      <c r="CD59">
        <v>99.92</v>
      </c>
      <c r="CE59">
        <v>31</v>
      </c>
      <c r="CF59">
        <v>13.29</v>
      </c>
    </row>
    <row r="60" spans="1:84">
      <c r="G60" t="s">
        <v>102</v>
      </c>
      <c r="H60" s="115">
        <v>849.55000000000018</v>
      </c>
      <c r="I60" s="88">
        <v>295.66999999999996</v>
      </c>
      <c r="J60" s="88">
        <v>535.85</v>
      </c>
      <c r="K60" s="88">
        <v>20.279999999999998</v>
      </c>
      <c r="L60" s="88">
        <v>8.4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41.52</v>
      </c>
      <c r="X60">
        <v>2.9</v>
      </c>
      <c r="Y60">
        <v>13.23</v>
      </c>
      <c r="Z60">
        <v>8.4</v>
      </c>
      <c r="AA60">
        <v>96.56</v>
      </c>
      <c r="AB60">
        <v>28.5</v>
      </c>
      <c r="AC60">
        <v>9.1999999999999993</v>
      </c>
      <c r="AD60">
        <v>0.97</v>
      </c>
      <c r="AE60">
        <v>28.97</v>
      </c>
      <c r="AF60">
        <v>0</v>
      </c>
      <c r="AG60">
        <v>121.67</v>
      </c>
      <c r="AH60">
        <v>0</v>
      </c>
      <c r="AI60">
        <v>0</v>
      </c>
      <c r="AJ60">
        <v>0</v>
      </c>
      <c r="AK60">
        <v>43.45</v>
      </c>
      <c r="AL60">
        <v>19.309999999999999</v>
      </c>
      <c r="AM60">
        <v>0.97</v>
      </c>
      <c r="AN60">
        <v>49.73</v>
      </c>
      <c r="AO60">
        <v>0</v>
      </c>
      <c r="AP60">
        <v>0</v>
      </c>
      <c r="AQ60">
        <v>24.86</v>
      </c>
      <c r="AR60">
        <v>0</v>
      </c>
      <c r="AS60">
        <v>81.11</v>
      </c>
      <c r="AT60">
        <v>48.28</v>
      </c>
      <c r="AU60">
        <v>0</v>
      </c>
      <c r="AV60">
        <v>21</v>
      </c>
      <c r="AW60">
        <v>59.87</v>
      </c>
      <c r="AX60">
        <v>14.48</v>
      </c>
      <c r="AY60">
        <v>0</v>
      </c>
      <c r="AZ60">
        <v>27.47</v>
      </c>
      <c r="BA60">
        <v>37.93</v>
      </c>
      <c r="BB60">
        <v>25.9</v>
      </c>
      <c r="BC60">
        <v>21.79</v>
      </c>
      <c r="BD60">
        <v>42.13</v>
      </c>
      <c r="BE60">
        <v>0</v>
      </c>
      <c r="BF60">
        <v>96.56</v>
      </c>
      <c r="BG60">
        <v>190.81</v>
      </c>
      <c r="BH60">
        <v>36.69</v>
      </c>
      <c r="BI60">
        <v>49.73</v>
      </c>
      <c r="BJ60">
        <v>0</v>
      </c>
      <c r="BK60">
        <v>0.97</v>
      </c>
      <c r="BL60">
        <v>0.41</v>
      </c>
      <c r="BM60">
        <v>0.52</v>
      </c>
      <c r="BN60">
        <v>0.97</v>
      </c>
      <c r="BO60">
        <v>0.97</v>
      </c>
      <c r="BP60">
        <v>1.01</v>
      </c>
      <c r="BQ60">
        <v>0.97</v>
      </c>
      <c r="BR60">
        <v>0.61</v>
      </c>
      <c r="BS60">
        <v>0.61</v>
      </c>
      <c r="BT60">
        <v>2.9</v>
      </c>
      <c r="BU60">
        <v>0</v>
      </c>
      <c r="BV60">
        <v>0</v>
      </c>
      <c r="BW60">
        <v>24.14</v>
      </c>
      <c r="BX60">
        <v>170.91</v>
      </c>
      <c r="BY60">
        <v>22.77</v>
      </c>
      <c r="BZ60">
        <v>96.56</v>
      </c>
      <c r="CA60">
        <v>0</v>
      </c>
      <c r="CB60">
        <v>0</v>
      </c>
      <c r="CC60">
        <v>0</v>
      </c>
      <c r="CD60">
        <v>99.92</v>
      </c>
      <c r="CE60">
        <v>29.06</v>
      </c>
      <c r="CF60">
        <v>12.46</v>
      </c>
    </row>
    <row r="61" spans="1:84">
      <c r="G61" t="s">
        <v>103</v>
      </c>
      <c r="H61" s="115">
        <v>847.47000000000025</v>
      </c>
      <c r="I61" s="88">
        <v>294.77</v>
      </c>
      <c r="J61" s="88">
        <v>535.85</v>
      </c>
      <c r="K61" s="88">
        <v>20.279999999999998</v>
      </c>
      <c r="L61" s="88">
        <v>8.4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41.52</v>
      </c>
      <c r="X61">
        <v>2.9</v>
      </c>
      <c r="Y61">
        <v>13.23</v>
      </c>
      <c r="Z61">
        <v>8.4</v>
      </c>
      <c r="AA61">
        <v>96.56</v>
      </c>
      <c r="AB61">
        <v>28.5</v>
      </c>
      <c r="AC61">
        <v>9.1999999999999993</v>
      </c>
      <c r="AD61">
        <v>0.97</v>
      </c>
      <c r="AE61">
        <v>28.97</v>
      </c>
      <c r="AF61">
        <v>0</v>
      </c>
      <c r="AG61">
        <v>121.67</v>
      </c>
      <c r="AH61">
        <v>0</v>
      </c>
      <c r="AI61">
        <v>0</v>
      </c>
      <c r="AJ61">
        <v>0</v>
      </c>
      <c r="AK61">
        <v>43.45</v>
      </c>
      <c r="AL61">
        <v>19.309999999999999</v>
      </c>
      <c r="AM61">
        <v>0.97</v>
      </c>
      <c r="AN61">
        <v>49.73</v>
      </c>
      <c r="AO61">
        <v>0</v>
      </c>
      <c r="AP61">
        <v>0</v>
      </c>
      <c r="AQ61">
        <v>24.86</v>
      </c>
      <c r="AR61">
        <v>0</v>
      </c>
      <c r="AS61">
        <v>81.11</v>
      </c>
      <c r="AT61">
        <v>48.28</v>
      </c>
      <c r="AU61">
        <v>0</v>
      </c>
      <c r="AV61">
        <v>21</v>
      </c>
      <c r="AW61">
        <v>59.87</v>
      </c>
      <c r="AX61">
        <v>14.48</v>
      </c>
      <c r="AY61">
        <v>0</v>
      </c>
      <c r="AZ61">
        <v>27.47</v>
      </c>
      <c r="BA61">
        <v>37.93</v>
      </c>
      <c r="BB61">
        <v>25.9</v>
      </c>
      <c r="BC61">
        <v>21.79</v>
      </c>
      <c r="BD61">
        <v>42.13</v>
      </c>
      <c r="BE61">
        <v>0</v>
      </c>
      <c r="BF61">
        <v>96.56</v>
      </c>
      <c r="BG61">
        <v>190.81</v>
      </c>
      <c r="BH61">
        <v>36.69</v>
      </c>
      <c r="BI61">
        <v>49.73</v>
      </c>
      <c r="BJ61">
        <v>0</v>
      </c>
      <c r="BK61">
        <v>0.97</v>
      </c>
      <c r="BL61">
        <v>0.41</v>
      </c>
      <c r="BM61">
        <v>0.52</v>
      </c>
      <c r="BN61">
        <v>0.97</v>
      </c>
      <c r="BO61">
        <v>0.97</v>
      </c>
      <c r="BP61">
        <v>1.01</v>
      </c>
      <c r="BQ61">
        <v>0.97</v>
      </c>
      <c r="BR61">
        <v>0.61</v>
      </c>
      <c r="BS61">
        <v>0.61</v>
      </c>
      <c r="BT61">
        <v>2.9</v>
      </c>
      <c r="BU61">
        <v>0</v>
      </c>
      <c r="BV61">
        <v>0</v>
      </c>
      <c r="BW61">
        <v>24.14</v>
      </c>
      <c r="BX61">
        <v>170.91</v>
      </c>
      <c r="BY61">
        <v>22.77</v>
      </c>
      <c r="BZ61">
        <v>96.56</v>
      </c>
      <c r="CA61">
        <v>0</v>
      </c>
      <c r="CB61">
        <v>0</v>
      </c>
      <c r="CC61">
        <v>0</v>
      </c>
      <c r="CD61">
        <v>99.92</v>
      </c>
      <c r="CE61">
        <v>26.98</v>
      </c>
      <c r="CF61">
        <v>11.56</v>
      </c>
    </row>
    <row r="62" spans="1:84">
      <c r="G62" t="s">
        <v>104</v>
      </c>
      <c r="H62" s="115">
        <v>845.42000000000019</v>
      </c>
      <c r="I62" s="88">
        <v>293.89</v>
      </c>
      <c r="J62" s="88">
        <v>535.85</v>
      </c>
      <c r="K62" s="88">
        <v>20.279999999999998</v>
      </c>
      <c r="L62" s="88">
        <v>8.4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41.52</v>
      </c>
      <c r="X62">
        <v>2.9</v>
      </c>
      <c r="Y62">
        <v>13.23</v>
      </c>
      <c r="Z62">
        <v>8.4</v>
      </c>
      <c r="AA62">
        <v>96.56</v>
      </c>
      <c r="AB62">
        <v>28.5</v>
      </c>
      <c r="AC62">
        <v>9.1999999999999993</v>
      </c>
      <c r="AD62">
        <v>0.97</v>
      </c>
      <c r="AE62">
        <v>28.97</v>
      </c>
      <c r="AF62">
        <v>0</v>
      </c>
      <c r="AG62">
        <v>121.67</v>
      </c>
      <c r="AH62">
        <v>0</v>
      </c>
      <c r="AI62">
        <v>0</v>
      </c>
      <c r="AJ62">
        <v>0</v>
      </c>
      <c r="AK62">
        <v>43.45</v>
      </c>
      <c r="AL62">
        <v>19.309999999999999</v>
      </c>
      <c r="AM62">
        <v>0.97</v>
      </c>
      <c r="AN62">
        <v>49.73</v>
      </c>
      <c r="AO62">
        <v>0</v>
      </c>
      <c r="AP62">
        <v>0</v>
      </c>
      <c r="AQ62">
        <v>24.86</v>
      </c>
      <c r="AR62">
        <v>0</v>
      </c>
      <c r="AS62">
        <v>81.11</v>
      </c>
      <c r="AT62">
        <v>48.28</v>
      </c>
      <c r="AU62">
        <v>0</v>
      </c>
      <c r="AV62">
        <v>21</v>
      </c>
      <c r="AW62">
        <v>59.87</v>
      </c>
      <c r="AX62">
        <v>14.48</v>
      </c>
      <c r="AY62">
        <v>0</v>
      </c>
      <c r="AZ62">
        <v>27.47</v>
      </c>
      <c r="BA62">
        <v>37.93</v>
      </c>
      <c r="BB62">
        <v>25.9</v>
      </c>
      <c r="BC62">
        <v>21.79</v>
      </c>
      <c r="BD62">
        <v>42.13</v>
      </c>
      <c r="BE62">
        <v>0</v>
      </c>
      <c r="BF62">
        <v>96.56</v>
      </c>
      <c r="BG62">
        <v>190.81</v>
      </c>
      <c r="BH62">
        <v>36.69</v>
      </c>
      <c r="BI62">
        <v>49.73</v>
      </c>
      <c r="BJ62">
        <v>0</v>
      </c>
      <c r="BK62">
        <v>0.97</v>
      </c>
      <c r="BL62">
        <v>0.41</v>
      </c>
      <c r="BM62">
        <v>0.52</v>
      </c>
      <c r="BN62">
        <v>0.97</v>
      </c>
      <c r="BO62">
        <v>0.97</v>
      </c>
      <c r="BP62">
        <v>1.01</v>
      </c>
      <c r="BQ62">
        <v>0.97</v>
      </c>
      <c r="BR62">
        <v>0.61</v>
      </c>
      <c r="BS62">
        <v>0.61</v>
      </c>
      <c r="BT62">
        <v>2.9</v>
      </c>
      <c r="BU62">
        <v>0</v>
      </c>
      <c r="BV62">
        <v>0</v>
      </c>
      <c r="BW62">
        <v>24.14</v>
      </c>
      <c r="BX62">
        <v>170.91</v>
      </c>
      <c r="BY62">
        <v>22.77</v>
      </c>
      <c r="BZ62">
        <v>96.56</v>
      </c>
      <c r="CA62">
        <v>0</v>
      </c>
      <c r="CB62">
        <v>0</v>
      </c>
      <c r="CC62">
        <v>0</v>
      </c>
      <c r="CD62">
        <v>99.92</v>
      </c>
      <c r="CE62">
        <v>24.93</v>
      </c>
      <c r="CF62">
        <v>10.68</v>
      </c>
    </row>
    <row r="63" spans="1:84">
      <c r="G63" t="s">
        <v>105</v>
      </c>
      <c r="H63" s="115">
        <v>843.88000000000022</v>
      </c>
      <c r="I63" s="88">
        <v>293.23999999999995</v>
      </c>
      <c r="J63" s="88">
        <v>535.85</v>
      </c>
      <c r="K63" s="88">
        <v>20.279999999999998</v>
      </c>
      <c r="L63" s="88">
        <v>8.4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41.52</v>
      </c>
      <c r="X63">
        <v>2.9</v>
      </c>
      <c r="Y63">
        <v>13.23</v>
      </c>
      <c r="Z63">
        <v>8.4</v>
      </c>
      <c r="AA63">
        <v>96.56</v>
      </c>
      <c r="AB63">
        <v>28.5</v>
      </c>
      <c r="AC63">
        <v>9.1999999999999993</v>
      </c>
      <c r="AD63">
        <v>0.97</v>
      </c>
      <c r="AE63">
        <v>28.97</v>
      </c>
      <c r="AF63">
        <v>0</v>
      </c>
      <c r="AG63">
        <v>121.67</v>
      </c>
      <c r="AH63">
        <v>0</v>
      </c>
      <c r="AI63">
        <v>0</v>
      </c>
      <c r="AJ63">
        <v>0</v>
      </c>
      <c r="AK63">
        <v>43.45</v>
      </c>
      <c r="AL63">
        <v>19.309999999999999</v>
      </c>
      <c r="AM63">
        <v>0.97</v>
      </c>
      <c r="AN63">
        <v>49.73</v>
      </c>
      <c r="AO63">
        <v>0</v>
      </c>
      <c r="AP63">
        <v>0</v>
      </c>
      <c r="AQ63">
        <v>24.86</v>
      </c>
      <c r="AR63">
        <v>0</v>
      </c>
      <c r="AS63">
        <v>81.11</v>
      </c>
      <c r="AT63">
        <v>48.28</v>
      </c>
      <c r="AU63">
        <v>0</v>
      </c>
      <c r="AV63">
        <v>21</v>
      </c>
      <c r="AW63">
        <v>59.87</v>
      </c>
      <c r="AX63">
        <v>14.48</v>
      </c>
      <c r="AY63">
        <v>0</v>
      </c>
      <c r="AZ63">
        <v>27.47</v>
      </c>
      <c r="BA63">
        <v>37.93</v>
      </c>
      <c r="BB63">
        <v>25.9</v>
      </c>
      <c r="BC63">
        <v>21.79</v>
      </c>
      <c r="BD63">
        <v>42.13</v>
      </c>
      <c r="BE63">
        <v>0</v>
      </c>
      <c r="BF63">
        <v>96.56</v>
      </c>
      <c r="BG63">
        <v>190.81</v>
      </c>
      <c r="BH63">
        <v>36.69</v>
      </c>
      <c r="BI63">
        <v>49.73</v>
      </c>
      <c r="BJ63">
        <v>0</v>
      </c>
      <c r="BK63">
        <v>0.97</v>
      </c>
      <c r="BL63">
        <v>0.41</v>
      </c>
      <c r="BM63">
        <v>0.52</v>
      </c>
      <c r="BN63">
        <v>0.97</v>
      </c>
      <c r="BO63">
        <v>0.97</v>
      </c>
      <c r="BP63">
        <v>1.01</v>
      </c>
      <c r="BQ63">
        <v>0.97</v>
      </c>
      <c r="BR63">
        <v>0.61</v>
      </c>
      <c r="BS63">
        <v>0.61</v>
      </c>
      <c r="BT63">
        <v>2.9</v>
      </c>
      <c r="BU63">
        <v>0</v>
      </c>
      <c r="BV63">
        <v>0</v>
      </c>
      <c r="BW63">
        <v>24.14</v>
      </c>
      <c r="BX63">
        <v>170.91</v>
      </c>
      <c r="BY63">
        <v>22.77</v>
      </c>
      <c r="BZ63">
        <v>96.56</v>
      </c>
      <c r="CA63">
        <v>0</v>
      </c>
      <c r="CB63">
        <v>0</v>
      </c>
      <c r="CC63">
        <v>0</v>
      </c>
      <c r="CD63">
        <v>99.92</v>
      </c>
      <c r="CE63">
        <v>23.39</v>
      </c>
      <c r="CF63">
        <v>10.029999999999999</v>
      </c>
    </row>
    <row r="64" spans="1:84">
      <c r="G64" t="s">
        <v>106</v>
      </c>
      <c r="H64" s="115">
        <v>842.93000000000029</v>
      </c>
      <c r="I64" s="88">
        <v>292.82</v>
      </c>
      <c r="J64" s="88">
        <v>535.85</v>
      </c>
      <c r="K64" s="88">
        <v>20.279999999999998</v>
      </c>
      <c r="L64" s="88">
        <v>8.4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41.52</v>
      </c>
      <c r="X64">
        <v>2.9</v>
      </c>
      <c r="Y64">
        <v>13.23</v>
      </c>
      <c r="Z64">
        <v>8.4</v>
      </c>
      <c r="AA64">
        <v>96.56</v>
      </c>
      <c r="AB64">
        <v>28.5</v>
      </c>
      <c r="AC64">
        <v>9.1999999999999993</v>
      </c>
      <c r="AD64">
        <v>0.97</v>
      </c>
      <c r="AE64">
        <v>28.97</v>
      </c>
      <c r="AF64">
        <v>0</v>
      </c>
      <c r="AG64">
        <v>121.67</v>
      </c>
      <c r="AH64">
        <v>0</v>
      </c>
      <c r="AI64">
        <v>0</v>
      </c>
      <c r="AJ64">
        <v>0</v>
      </c>
      <c r="AK64">
        <v>43.45</v>
      </c>
      <c r="AL64">
        <v>19.309999999999999</v>
      </c>
      <c r="AM64">
        <v>0.97</v>
      </c>
      <c r="AN64">
        <v>49.73</v>
      </c>
      <c r="AO64">
        <v>0</v>
      </c>
      <c r="AP64">
        <v>0</v>
      </c>
      <c r="AQ64">
        <v>24.86</v>
      </c>
      <c r="AR64">
        <v>0</v>
      </c>
      <c r="AS64">
        <v>81.11</v>
      </c>
      <c r="AT64">
        <v>48.28</v>
      </c>
      <c r="AU64">
        <v>0</v>
      </c>
      <c r="AV64">
        <v>21</v>
      </c>
      <c r="AW64">
        <v>59.87</v>
      </c>
      <c r="AX64">
        <v>14.48</v>
      </c>
      <c r="AY64">
        <v>0</v>
      </c>
      <c r="AZ64">
        <v>27.47</v>
      </c>
      <c r="BA64">
        <v>37.93</v>
      </c>
      <c r="BB64">
        <v>25.9</v>
      </c>
      <c r="BC64">
        <v>21.79</v>
      </c>
      <c r="BD64">
        <v>42.13</v>
      </c>
      <c r="BE64">
        <v>0</v>
      </c>
      <c r="BF64">
        <v>96.56</v>
      </c>
      <c r="BG64">
        <v>190.81</v>
      </c>
      <c r="BH64">
        <v>36.69</v>
      </c>
      <c r="BI64">
        <v>49.73</v>
      </c>
      <c r="BJ64">
        <v>0</v>
      </c>
      <c r="BK64">
        <v>0.97</v>
      </c>
      <c r="BL64">
        <v>0.41</v>
      </c>
      <c r="BM64">
        <v>0.52</v>
      </c>
      <c r="BN64">
        <v>0.97</v>
      </c>
      <c r="BO64">
        <v>0.97</v>
      </c>
      <c r="BP64">
        <v>1.01</v>
      </c>
      <c r="BQ64">
        <v>0.97</v>
      </c>
      <c r="BR64">
        <v>0.61</v>
      </c>
      <c r="BS64">
        <v>0.61</v>
      </c>
      <c r="BT64">
        <v>2.9</v>
      </c>
      <c r="BU64">
        <v>0</v>
      </c>
      <c r="BV64">
        <v>0</v>
      </c>
      <c r="BW64">
        <v>24.14</v>
      </c>
      <c r="BX64">
        <v>170.91</v>
      </c>
      <c r="BY64">
        <v>22.77</v>
      </c>
      <c r="BZ64">
        <v>96.56</v>
      </c>
      <c r="CA64">
        <v>0</v>
      </c>
      <c r="CB64">
        <v>0</v>
      </c>
      <c r="CC64">
        <v>0</v>
      </c>
      <c r="CD64">
        <v>99.92</v>
      </c>
      <c r="CE64">
        <v>22.44</v>
      </c>
      <c r="CF64">
        <v>9.61</v>
      </c>
    </row>
    <row r="65" spans="7:84">
      <c r="G65" t="s">
        <v>107</v>
      </c>
      <c r="H65" s="115">
        <v>842.01000000000022</v>
      </c>
      <c r="I65" s="88">
        <v>292.44</v>
      </c>
      <c r="J65" s="88">
        <v>535.85</v>
      </c>
      <c r="K65" s="88">
        <v>20.279999999999998</v>
      </c>
      <c r="L65" s="88">
        <v>8.4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41.52</v>
      </c>
      <c r="X65">
        <v>2.9</v>
      </c>
      <c r="Y65">
        <v>13.23</v>
      </c>
      <c r="Z65">
        <v>8.4</v>
      </c>
      <c r="AA65">
        <v>96.56</v>
      </c>
      <c r="AB65">
        <v>28.5</v>
      </c>
      <c r="AC65">
        <v>9.1999999999999993</v>
      </c>
      <c r="AD65">
        <v>0.97</v>
      </c>
      <c r="AE65">
        <v>28.97</v>
      </c>
      <c r="AF65">
        <v>0</v>
      </c>
      <c r="AG65">
        <v>121.67</v>
      </c>
      <c r="AH65">
        <v>0</v>
      </c>
      <c r="AI65">
        <v>0</v>
      </c>
      <c r="AJ65">
        <v>0</v>
      </c>
      <c r="AK65">
        <v>43.45</v>
      </c>
      <c r="AL65">
        <v>19.309999999999999</v>
      </c>
      <c r="AM65">
        <v>0.97</v>
      </c>
      <c r="AN65">
        <v>49.73</v>
      </c>
      <c r="AO65">
        <v>0</v>
      </c>
      <c r="AP65">
        <v>0</v>
      </c>
      <c r="AQ65">
        <v>24.86</v>
      </c>
      <c r="AR65">
        <v>0</v>
      </c>
      <c r="AS65">
        <v>81.11</v>
      </c>
      <c r="AT65">
        <v>48.28</v>
      </c>
      <c r="AU65">
        <v>0</v>
      </c>
      <c r="AV65">
        <v>21</v>
      </c>
      <c r="AW65">
        <v>59.87</v>
      </c>
      <c r="AX65">
        <v>14.48</v>
      </c>
      <c r="AY65">
        <v>0</v>
      </c>
      <c r="AZ65">
        <v>27.47</v>
      </c>
      <c r="BA65">
        <v>37.93</v>
      </c>
      <c r="BB65">
        <v>25.9</v>
      </c>
      <c r="BC65">
        <v>21.79</v>
      </c>
      <c r="BD65">
        <v>42.13</v>
      </c>
      <c r="BE65">
        <v>0</v>
      </c>
      <c r="BF65">
        <v>96.56</v>
      </c>
      <c r="BG65">
        <v>190.81</v>
      </c>
      <c r="BH65">
        <v>36.69</v>
      </c>
      <c r="BI65">
        <v>49.73</v>
      </c>
      <c r="BJ65">
        <v>0</v>
      </c>
      <c r="BK65">
        <v>0.97</v>
      </c>
      <c r="BL65">
        <v>0.41</v>
      </c>
      <c r="BM65">
        <v>0.52</v>
      </c>
      <c r="BN65">
        <v>0.97</v>
      </c>
      <c r="BO65">
        <v>0.97</v>
      </c>
      <c r="BP65">
        <v>1.01</v>
      </c>
      <c r="BQ65">
        <v>0.97</v>
      </c>
      <c r="BR65">
        <v>0.61</v>
      </c>
      <c r="BS65">
        <v>0.61</v>
      </c>
      <c r="BT65">
        <v>2.9</v>
      </c>
      <c r="BU65">
        <v>0</v>
      </c>
      <c r="BV65">
        <v>0</v>
      </c>
      <c r="BW65">
        <v>24.14</v>
      </c>
      <c r="BX65">
        <v>170.91</v>
      </c>
      <c r="BY65">
        <v>22.77</v>
      </c>
      <c r="BZ65">
        <v>96.56</v>
      </c>
      <c r="CA65">
        <v>0</v>
      </c>
      <c r="CB65">
        <v>0</v>
      </c>
      <c r="CC65">
        <v>0</v>
      </c>
      <c r="CD65">
        <v>99.92</v>
      </c>
      <c r="CE65">
        <v>21.52</v>
      </c>
      <c r="CF65">
        <v>9.23</v>
      </c>
    </row>
    <row r="66" spans="7:84">
      <c r="G66" t="s">
        <v>108</v>
      </c>
      <c r="H66" s="115">
        <v>841.02000000000021</v>
      </c>
      <c r="I66" s="88">
        <v>292.02</v>
      </c>
      <c r="J66" s="88">
        <v>535.85</v>
      </c>
      <c r="K66" s="88">
        <v>20.279999999999998</v>
      </c>
      <c r="L66" s="88">
        <v>8.4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41.52</v>
      </c>
      <c r="X66">
        <v>2.9</v>
      </c>
      <c r="Y66">
        <v>13.23</v>
      </c>
      <c r="Z66">
        <v>8.4</v>
      </c>
      <c r="AA66">
        <v>96.56</v>
      </c>
      <c r="AB66">
        <v>28.5</v>
      </c>
      <c r="AC66">
        <v>9.1999999999999993</v>
      </c>
      <c r="AD66">
        <v>0.97</v>
      </c>
      <c r="AE66">
        <v>28.97</v>
      </c>
      <c r="AF66">
        <v>0</v>
      </c>
      <c r="AG66">
        <v>121.67</v>
      </c>
      <c r="AH66">
        <v>0</v>
      </c>
      <c r="AI66">
        <v>0</v>
      </c>
      <c r="AJ66">
        <v>0</v>
      </c>
      <c r="AK66">
        <v>43.45</v>
      </c>
      <c r="AL66">
        <v>19.309999999999999</v>
      </c>
      <c r="AM66">
        <v>0.97</v>
      </c>
      <c r="AN66">
        <v>49.73</v>
      </c>
      <c r="AO66">
        <v>0</v>
      </c>
      <c r="AP66">
        <v>0</v>
      </c>
      <c r="AQ66">
        <v>24.86</v>
      </c>
      <c r="AR66">
        <v>0</v>
      </c>
      <c r="AS66">
        <v>81.11</v>
      </c>
      <c r="AT66">
        <v>48.28</v>
      </c>
      <c r="AU66">
        <v>0</v>
      </c>
      <c r="AV66">
        <v>21</v>
      </c>
      <c r="AW66">
        <v>59.87</v>
      </c>
      <c r="AX66">
        <v>14.48</v>
      </c>
      <c r="AY66">
        <v>0</v>
      </c>
      <c r="AZ66">
        <v>27.47</v>
      </c>
      <c r="BA66">
        <v>37.93</v>
      </c>
      <c r="BB66">
        <v>25.9</v>
      </c>
      <c r="BC66">
        <v>21.79</v>
      </c>
      <c r="BD66">
        <v>42.13</v>
      </c>
      <c r="BE66">
        <v>0</v>
      </c>
      <c r="BF66">
        <v>96.56</v>
      </c>
      <c r="BG66">
        <v>190.81</v>
      </c>
      <c r="BH66">
        <v>36.69</v>
      </c>
      <c r="BI66">
        <v>49.73</v>
      </c>
      <c r="BJ66">
        <v>0</v>
      </c>
      <c r="BK66">
        <v>0.97</v>
      </c>
      <c r="BL66">
        <v>0.41</v>
      </c>
      <c r="BM66">
        <v>0.52</v>
      </c>
      <c r="BN66">
        <v>0.97</v>
      </c>
      <c r="BO66">
        <v>0.97</v>
      </c>
      <c r="BP66">
        <v>1.01</v>
      </c>
      <c r="BQ66">
        <v>0.97</v>
      </c>
      <c r="BR66">
        <v>0.61</v>
      </c>
      <c r="BS66">
        <v>0.61</v>
      </c>
      <c r="BT66">
        <v>2.9</v>
      </c>
      <c r="BU66">
        <v>0</v>
      </c>
      <c r="BV66">
        <v>0</v>
      </c>
      <c r="BW66">
        <v>24.14</v>
      </c>
      <c r="BX66">
        <v>170.91</v>
      </c>
      <c r="BY66">
        <v>22.77</v>
      </c>
      <c r="BZ66">
        <v>96.56</v>
      </c>
      <c r="CA66">
        <v>0</v>
      </c>
      <c r="CB66">
        <v>0</v>
      </c>
      <c r="CC66">
        <v>0</v>
      </c>
      <c r="CD66">
        <v>99.92</v>
      </c>
      <c r="CE66">
        <v>20.53</v>
      </c>
      <c r="CF66">
        <v>8.81</v>
      </c>
    </row>
    <row r="67" spans="7:84">
      <c r="G67" t="s">
        <v>109</v>
      </c>
      <c r="H67" s="115">
        <v>729.91</v>
      </c>
      <c r="I67" s="88">
        <v>291.40999999999997</v>
      </c>
      <c r="J67" s="88">
        <v>535.85</v>
      </c>
      <c r="K67" s="88">
        <v>20.279999999999998</v>
      </c>
      <c r="L67" s="88">
        <v>8.4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41.52</v>
      </c>
      <c r="X67">
        <v>2.9</v>
      </c>
      <c r="Y67">
        <v>13.23</v>
      </c>
      <c r="Z67">
        <v>8.4</v>
      </c>
      <c r="AA67">
        <v>96.56</v>
      </c>
      <c r="AB67">
        <v>28.5</v>
      </c>
      <c r="AC67">
        <v>10.23</v>
      </c>
      <c r="AD67">
        <v>0.97</v>
      </c>
      <c r="AE67">
        <v>28.97</v>
      </c>
      <c r="AF67">
        <v>0</v>
      </c>
      <c r="AG67">
        <v>121.67</v>
      </c>
      <c r="AH67">
        <v>0</v>
      </c>
      <c r="AI67">
        <v>0</v>
      </c>
      <c r="AJ67">
        <v>0</v>
      </c>
      <c r="AK67">
        <v>43.45</v>
      </c>
      <c r="AL67">
        <v>19.309999999999999</v>
      </c>
      <c r="AM67">
        <v>0.77</v>
      </c>
      <c r="AN67">
        <v>49.73</v>
      </c>
      <c r="AO67">
        <v>0</v>
      </c>
      <c r="AP67">
        <v>0</v>
      </c>
      <c r="AQ67">
        <v>24.86</v>
      </c>
      <c r="AR67">
        <v>0</v>
      </c>
      <c r="AS67">
        <v>81.11</v>
      </c>
      <c r="AT67">
        <v>48.28</v>
      </c>
      <c r="AU67">
        <v>0</v>
      </c>
      <c r="AV67">
        <v>21</v>
      </c>
      <c r="AW67">
        <v>59.87</v>
      </c>
      <c r="AX67">
        <v>14.48</v>
      </c>
      <c r="AY67">
        <v>0</v>
      </c>
      <c r="AZ67">
        <v>27.47</v>
      </c>
      <c r="BA67">
        <v>37.93</v>
      </c>
      <c r="BB67">
        <v>25.9</v>
      </c>
      <c r="BC67">
        <v>21.79</v>
      </c>
      <c r="BD67">
        <v>42.13</v>
      </c>
      <c r="BE67">
        <v>0</v>
      </c>
      <c r="BF67">
        <v>96.56</v>
      </c>
      <c r="BG67">
        <v>190.81</v>
      </c>
      <c r="BH67">
        <v>36.69</v>
      </c>
      <c r="BI67">
        <v>49.73</v>
      </c>
      <c r="BJ67">
        <v>0</v>
      </c>
      <c r="BK67">
        <v>0.97</v>
      </c>
      <c r="BL67">
        <v>0.41</v>
      </c>
      <c r="BM67">
        <v>0.52</v>
      </c>
      <c r="BN67">
        <v>0.97</v>
      </c>
      <c r="BO67">
        <v>0.97</v>
      </c>
      <c r="BP67">
        <v>1.01</v>
      </c>
      <c r="BQ67">
        <v>0.97</v>
      </c>
      <c r="BR67">
        <v>0.61</v>
      </c>
      <c r="BS67">
        <v>0.61</v>
      </c>
      <c r="BT67">
        <v>2.9</v>
      </c>
      <c r="BU67">
        <v>0</v>
      </c>
      <c r="BV67">
        <v>0</v>
      </c>
      <c r="BW67">
        <v>24.14</v>
      </c>
      <c r="BX67">
        <v>60.35</v>
      </c>
      <c r="BY67">
        <v>22.77</v>
      </c>
      <c r="BZ67">
        <v>96.56</v>
      </c>
      <c r="CA67">
        <v>0</v>
      </c>
      <c r="CB67">
        <v>0</v>
      </c>
      <c r="CC67">
        <v>0</v>
      </c>
      <c r="CD67">
        <v>99.92</v>
      </c>
      <c r="CE67">
        <v>19.149999999999999</v>
      </c>
      <c r="CF67">
        <v>8.1999999999999993</v>
      </c>
    </row>
    <row r="68" spans="7:84">
      <c r="G68" t="s">
        <v>110</v>
      </c>
      <c r="H68" s="115">
        <v>728.18</v>
      </c>
      <c r="I68" s="88">
        <v>290.68</v>
      </c>
      <c r="J68" s="88">
        <v>535.85</v>
      </c>
      <c r="K68" s="88">
        <v>20.279999999999998</v>
      </c>
      <c r="L68" s="88">
        <v>8.4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41.52</v>
      </c>
      <c r="X68">
        <v>2.9</v>
      </c>
      <c r="Y68">
        <v>13.23</v>
      </c>
      <c r="Z68">
        <v>8.4</v>
      </c>
      <c r="AA68">
        <v>96.56</v>
      </c>
      <c r="AB68">
        <v>28.5</v>
      </c>
      <c r="AC68">
        <v>10.23</v>
      </c>
      <c r="AD68">
        <v>0.97</v>
      </c>
      <c r="AE68">
        <v>28.97</v>
      </c>
      <c r="AF68">
        <v>0</v>
      </c>
      <c r="AG68">
        <v>121.67</v>
      </c>
      <c r="AH68">
        <v>0</v>
      </c>
      <c r="AI68">
        <v>0</v>
      </c>
      <c r="AJ68">
        <v>0</v>
      </c>
      <c r="AK68">
        <v>43.45</v>
      </c>
      <c r="AL68">
        <v>19.309999999999999</v>
      </c>
      <c r="AM68">
        <v>0.77</v>
      </c>
      <c r="AN68">
        <v>49.73</v>
      </c>
      <c r="AO68">
        <v>0</v>
      </c>
      <c r="AP68">
        <v>0</v>
      </c>
      <c r="AQ68">
        <v>24.86</v>
      </c>
      <c r="AR68">
        <v>0</v>
      </c>
      <c r="AS68">
        <v>81.11</v>
      </c>
      <c r="AT68">
        <v>48.28</v>
      </c>
      <c r="AU68">
        <v>0</v>
      </c>
      <c r="AV68">
        <v>21</v>
      </c>
      <c r="AW68">
        <v>59.87</v>
      </c>
      <c r="AX68">
        <v>14.48</v>
      </c>
      <c r="AY68">
        <v>0</v>
      </c>
      <c r="AZ68">
        <v>27.47</v>
      </c>
      <c r="BA68">
        <v>37.93</v>
      </c>
      <c r="BB68">
        <v>25.9</v>
      </c>
      <c r="BC68">
        <v>21.79</v>
      </c>
      <c r="BD68">
        <v>42.13</v>
      </c>
      <c r="BE68">
        <v>0</v>
      </c>
      <c r="BF68">
        <v>96.56</v>
      </c>
      <c r="BG68">
        <v>190.81</v>
      </c>
      <c r="BH68">
        <v>36.69</v>
      </c>
      <c r="BI68">
        <v>49.73</v>
      </c>
      <c r="BJ68">
        <v>0</v>
      </c>
      <c r="BK68">
        <v>0.97</v>
      </c>
      <c r="BL68">
        <v>0.41</v>
      </c>
      <c r="BM68">
        <v>0.52</v>
      </c>
      <c r="BN68">
        <v>0.97</v>
      </c>
      <c r="BO68">
        <v>0.97</v>
      </c>
      <c r="BP68">
        <v>1.01</v>
      </c>
      <c r="BQ68">
        <v>0.97</v>
      </c>
      <c r="BR68">
        <v>0.61</v>
      </c>
      <c r="BS68">
        <v>0.61</v>
      </c>
      <c r="BT68">
        <v>2.9</v>
      </c>
      <c r="BU68">
        <v>0</v>
      </c>
      <c r="BV68">
        <v>0</v>
      </c>
      <c r="BW68">
        <v>24.14</v>
      </c>
      <c r="BX68">
        <v>60.35</v>
      </c>
      <c r="BY68">
        <v>22.77</v>
      </c>
      <c r="BZ68">
        <v>96.56</v>
      </c>
      <c r="CA68">
        <v>0</v>
      </c>
      <c r="CB68">
        <v>0</v>
      </c>
      <c r="CC68">
        <v>0</v>
      </c>
      <c r="CD68">
        <v>99.92</v>
      </c>
      <c r="CE68">
        <v>17.420000000000002</v>
      </c>
      <c r="CF68">
        <v>7.47</v>
      </c>
    </row>
    <row r="69" spans="7:84">
      <c r="G69" t="s">
        <v>111</v>
      </c>
      <c r="H69" s="115">
        <v>726.48</v>
      </c>
      <c r="I69" s="88">
        <v>289.94</v>
      </c>
      <c r="J69" s="88">
        <v>535.85</v>
      </c>
      <c r="K69" s="88">
        <v>20.279999999999998</v>
      </c>
      <c r="L69" s="88">
        <v>8.4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41.52</v>
      </c>
      <c r="X69">
        <v>2.9</v>
      </c>
      <c r="Y69">
        <v>13.23</v>
      </c>
      <c r="Z69">
        <v>8.4</v>
      </c>
      <c r="AA69">
        <v>96.56</v>
      </c>
      <c r="AB69">
        <v>28.5</v>
      </c>
      <c r="AC69">
        <v>10.23</v>
      </c>
      <c r="AD69">
        <v>0.97</v>
      </c>
      <c r="AE69">
        <v>28.97</v>
      </c>
      <c r="AF69">
        <v>0</v>
      </c>
      <c r="AG69">
        <v>121.67</v>
      </c>
      <c r="AH69">
        <v>0</v>
      </c>
      <c r="AI69">
        <v>0</v>
      </c>
      <c r="AJ69">
        <v>0</v>
      </c>
      <c r="AK69">
        <v>43.45</v>
      </c>
      <c r="AL69">
        <v>19.309999999999999</v>
      </c>
      <c r="AM69">
        <v>0.77</v>
      </c>
      <c r="AN69">
        <v>49.73</v>
      </c>
      <c r="AO69">
        <v>0</v>
      </c>
      <c r="AP69">
        <v>0</v>
      </c>
      <c r="AQ69">
        <v>24.86</v>
      </c>
      <c r="AR69">
        <v>0</v>
      </c>
      <c r="AS69">
        <v>81.11</v>
      </c>
      <c r="AT69">
        <v>48.28</v>
      </c>
      <c r="AU69">
        <v>0</v>
      </c>
      <c r="AV69">
        <v>21</v>
      </c>
      <c r="AW69">
        <v>59.87</v>
      </c>
      <c r="AX69">
        <v>14.48</v>
      </c>
      <c r="AY69">
        <v>0</v>
      </c>
      <c r="AZ69">
        <v>27.47</v>
      </c>
      <c r="BA69">
        <v>37.93</v>
      </c>
      <c r="BB69">
        <v>25.9</v>
      </c>
      <c r="BC69">
        <v>21.79</v>
      </c>
      <c r="BD69">
        <v>42.13</v>
      </c>
      <c r="BE69">
        <v>0</v>
      </c>
      <c r="BF69">
        <v>96.56</v>
      </c>
      <c r="BG69">
        <v>190.81</v>
      </c>
      <c r="BH69">
        <v>36.69</v>
      </c>
      <c r="BI69">
        <v>49.73</v>
      </c>
      <c r="BJ69">
        <v>0</v>
      </c>
      <c r="BK69">
        <v>0.97</v>
      </c>
      <c r="BL69">
        <v>0.41</v>
      </c>
      <c r="BM69">
        <v>0.52</v>
      </c>
      <c r="BN69">
        <v>0.97</v>
      </c>
      <c r="BO69">
        <v>0.97</v>
      </c>
      <c r="BP69">
        <v>1.01</v>
      </c>
      <c r="BQ69">
        <v>0.97</v>
      </c>
      <c r="BR69">
        <v>0.61</v>
      </c>
      <c r="BS69">
        <v>0.61</v>
      </c>
      <c r="BT69">
        <v>2.9</v>
      </c>
      <c r="BU69">
        <v>0</v>
      </c>
      <c r="BV69">
        <v>0</v>
      </c>
      <c r="BW69">
        <v>24.14</v>
      </c>
      <c r="BX69">
        <v>60.35</v>
      </c>
      <c r="BY69">
        <v>22.77</v>
      </c>
      <c r="BZ69">
        <v>96.56</v>
      </c>
      <c r="CA69">
        <v>0</v>
      </c>
      <c r="CB69">
        <v>0</v>
      </c>
      <c r="CC69">
        <v>0</v>
      </c>
      <c r="CD69">
        <v>99.92</v>
      </c>
      <c r="CE69">
        <v>15.72</v>
      </c>
      <c r="CF69">
        <v>6.73</v>
      </c>
    </row>
    <row r="70" spans="7:84">
      <c r="G70" t="s">
        <v>112</v>
      </c>
      <c r="H70" s="115">
        <v>724.8</v>
      </c>
      <c r="I70" s="88">
        <v>289.22999999999996</v>
      </c>
      <c r="J70" s="88">
        <v>535.85</v>
      </c>
      <c r="K70" s="88">
        <v>20.279999999999998</v>
      </c>
      <c r="L70" s="88">
        <v>8.4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41.52</v>
      </c>
      <c r="X70">
        <v>2.9</v>
      </c>
      <c r="Y70">
        <v>13.23</v>
      </c>
      <c r="Z70">
        <v>8.4</v>
      </c>
      <c r="AA70">
        <v>96.56</v>
      </c>
      <c r="AB70">
        <v>28.5</v>
      </c>
      <c r="AC70">
        <v>10.23</v>
      </c>
      <c r="AD70">
        <v>0.97</v>
      </c>
      <c r="AE70">
        <v>28.97</v>
      </c>
      <c r="AF70">
        <v>0</v>
      </c>
      <c r="AG70">
        <v>121.67</v>
      </c>
      <c r="AH70">
        <v>0</v>
      </c>
      <c r="AI70">
        <v>0</v>
      </c>
      <c r="AJ70">
        <v>0</v>
      </c>
      <c r="AK70">
        <v>43.45</v>
      </c>
      <c r="AL70">
        <v>19.309999999999999</v>
      </c>
      <c r="AM70">
        <v>0.77</v>
      </c>
      <c r="AN70">
        <v>49.73</v>
      </c>
      <c r="AO70">
        <v>0</v>
      </c>
      <c r="AP70">
        <v>0</v>
      </c>
      <c r="AQ70">
        <v>24.86</v>
      </c>
      <c r="AR70">
        <v>0</v>
      </c>
      <c r="AS70">
        <v>81.11</v>
      </c>
      <c r="AT70">
        <v>48.28</v>
      </c>
      <c r="AU70">
        <v>0</v>
      </c>
      <c r="AV70">
        <v>21</v>
      </c>
      <c r="AW70">
        <v>59.87</v>
      </c>
      <c r="AX70">
        <v>14.48</v>
      </c>
      <c r="AY70">
        <v>0</v>
      </c>
      <c r="AZ70">
        <v>27.47</v>
      </c>
      <c r="BA70">
        <v>37.93</v>
      </c>
      <c r="BB70">
        <v>25.9</v>
      </c>
      <c r="BC70">
        <v>21.79</v>
      </c>
      <c r="BD70">
        <v>42.13</v>
      </c>
      <c r="BE70">
        <v>0</v>
      </c>
      <c r="BF70">
        <v>96.56</v>
      </c>
      <c r="BG70">
        <v>190.81</v>
      </c>
      <c r="BH70">
        <v>36.69</v>
      </c>
      <c r="BI70">
        <v>49.73</v>
      </c>
      <c r="BJ70">
        <v>0</v>
      </c>
      <c r="BK70">
        <v>0.97</v>
      </c>
      <c r="BL70">
        <v>0.41</v>
      </c>
      <c r="BM70">
        <v>0.52</v>
      </c>
      <c r="BN70">
        <v>0.97</v>
      </c>
      <c r="BO70">
        <v>0.97</v>
      </c>
      <c r="BP70">
        <v>1.01</v>
      </c>
      <c r="BQ70">
        <v>0.97</v>
      </c>
      <c r="BR70">
        <v>0.61</v>
      </c>
      <c r="BS70">
        <v>0.61</v>
      </c>
      <c r="BT70">
        <v>2.9</v>
      </c>
      <c r="BU70">
        <v>0</v>
      </c>
      <c r="BV70">
        <v>0</v>
      </c>
      <c r="BW70">
        <v>24.14</v>
      </c>
      <c r="BX70">
        <v>60.35</v>
      </c>
      <c r="BY70">
        <v>22.77</v>
      </c>
      <c r="BZ70">
        <v>96.56</v>
      </c>
      <c r="CA70">
        <v>0</v>
      </c>
      <c r="CB70">
        <v>0</v>
      </c>
      <c r="CC70">
        <v>0</v>
      </c>
      <c r="CD70">
        <v>99.92</v>
      </c>
      <c r="CE70">
        <v>14.04</v>
      </c>
      <c r="CF70">
        <v>6.02</v>
      </c>
    </row>
    <row r="71" spans="7:84">
      <c r="G71" t="s">
        <v>113</v>
      </c>
      <c r="H71" s="115">
        <v>694.43</v>
      </c>
      <c r="I71" s="88">
        <v>288.62</v>
      </c>
      <c r="J71" s="88">
        <v>535.85</v>
      </c>
      <c r="K71" s="88">
        <v>20.279999999999998</v>
      </c>
      <c r="L71" s="88">
        <v>8.4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41.52</v>
      </c>
      <c r="X71">
        <v>2.9</v>
      </c>
      <c r="Y71">
        <v>13.23</v>
      </c>
      <c r="Z71">
        <v>8.4</v>
      </c>
      <c r="AA71">
        <v>96.56</v>
      </c>
      <c r="AB71">
        <v>28.5</v>
      </c>
      <c r="AC71">
        <v>10.23</v>
      </c>
      <c r="AD71">
        <v>0.97</v>
      </c>
      <c r="AE71">
        <v>0</v>
      </c>
      <c r="AF71">
        <v>0</v>
      </c>
      <c r="AG71">
        <v>121.67</v>
      </c>
      <c r="AH71">
        <v>0</v>
      </c>
      <c r="AI71">
        <v>0</v>
      </c>
      <c r="AJ71">
        <v>0</v>
      </c>
      <c r="AK71">
        <v>43.45</v>
      </c>
      <c r="AL71">
        <v>19.309999999999999</v>
      </c>
      <c r="AM71">
        <v>0.77</v>
      </c>
      <c r="AN71">
        <v>49.73</v>
      </c>
      <c r="AO71">
        <v>0</v>
      </c>
      <c r="AP71">
        <v>0</v>
      </c>
      <c r="AQ71">
        <v>24.86</v>
      </c>
      <c r="AR71">
        <v>0</v>
      </c>
      <c r="AS71">
        <v>81.11</v>
      </c>
      <c r="AT71">
        <v>48.28</v>
      </c>
      <c r="AU71">
        <v>0</v>
      </c>
      <c r="AV71">
        <v>21</v>
      </c>
      <c r="AW71">
        <v>59.87</v>
      </c>
      <c r="AX71">
        <v>14.48</v>
      </c>
      <c r="AY71">
        <v>0</v>
      </c>
      <c r="AZ71">
        <v>27.47</v>
      </c>
      <c r="BA71">
        <v>37.93</v>
      </c>
      <c r="BB71">
        <v>25.9</v>
      </c>
      <c r="BC71">
        <v>21.79</v>
      </c>
      <c r="BD71">
        <v>42.13</v>
      </c>
      <c r="BE71">
        <v>0</v>
      </c>
      <c r="BF71">
        <v>96.56</v>
      </c>
      <c r="BG71">
        <v>190.81</v>
      </c>
      <c r="BH71">
        <v>36.69</v>
      </c>
      <c r="BI71">
        <v>49.73</v>
      </c>
      <c r="BJ71">
        <v>0</v>
      </c>
      <c r="BK71">
        <v>0.97</v>
      </c>
      <c r="BL71">
        <v>0.41</v>
      </c>
      <c r="BM71">
        <v>0.52</v>
      </c>
      <c r="BN71">
        <v>0.97</v>
      </c>
      <c r="BO71">
        <v>0.97</v>
      </c>
      <c r="BP71">
        <v>1.01</v>
      </c>
      <c r="BQ71">
        <v>0.97</v>
      </c>
      <c r="BR71">
        <v>0.61</v>
      </c>
      <c r="BS71">
        <v>0.61</v>
      </c>
      <c r="BT71">
        <v>2.9</v>
      </c>
      <c r="BU71">
        <v>0</v>
      </c>
      <c r="BV71">
        <v>0</v>
      </c>
      <c r="BW71">
        <v>24.14</v>
      </c>
      <c r="BX71">
        <v>60.35</v>
      </c>
      <c r="BY71">
        <v>22.77</v>
      </c>
      <c r="BZ71">
        <v>96.56</v>
      </c>
      <c r="CA71">
        <v>0</v>
      </c>
      <c r="CB71">
        <v>0</v>
      </c>
      <c r="CC71">
        <v>0</v>
      </c>
      <c r="CD71">
        <v>99.92</v>
      </c>
      <c r="CE71">
        <v>12.64</v>
      </c>
      <c r="CF71">
        <v>5.41</v>
      </c>
    </row>
    <row r="72" spans="7:84">
      <c r="G72" t="s">
        <v>114</v>
      </c>
      <c r="H72" s="115">
        <v>692.75</v>
      </c>
      <c r="I72" s="88">
        <v>287.90999999999997</v>
      </c>
      <c r="J72" s="88">
        <v>535.85</v>
      </c>
      <c r="K72" s="88">
        <v>20.279999999999998</v>
      </c>
      <c r="L72" s="88">
        <v>8.4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41.52</v>
      </c>
      <c r="X72">
        <v>2.9</v>
      </c>
      <c r="Y72">
        <v>13.23</v>
      </c>
      <c r="Z72">
        <v>8.4</v>
      </c>
      <c r="AA72">
        <v>96.56</v>
      </c>
      <c r="AB72">
        <v>28.5</v>
      </c>
      <c r="AC72">
        <v>10.23</v>
      </c>
      <c r="AD72">
        <v>0.97</v>
      </c>
      <c r="AE72">
        <v>0</v>
      </c>
      <c r="AF72">
        <v>0</v>
      </c>
      <c r="AG72">
        <v>121.67</v>
      </c>
      <c r="AH72">
        <v>0</v>
      </c>
      <c r="AI72">
        <v>0</v>
      </c>
      <c r="AJ72">
        <v>0</v>
      </c>
      <c r="AK72">
        <v>43.45</v>
      </c>
      <c r="AL72">
        <v>19.309999999999999</v>
      </c>
      <c r="AM72">
        <v>0.77</v>
      </c>
      <c r="AN72">
        <v>49.73</v>
      </c>
      <c r="AO72">
        <v>0</v>
      </c>
      <c r="AP72">
        <v>0</v>
      </c>
      <c r="AQ72">
        <v>24.86</v>
      </c>
      <c r="AR72">
        <v>0</v>
      </c>
      <c r="AS72">
        <v>81.11</v>
      </c>
      <c r="AT72">
        <v>48.28</v>
      </c>
      <c r="AU72">
        <v>0</v>
      </c>
      <c r="AV72">
        <v>21</v>
      </c>
      <c r="AW72">
        <v>59.87</v>
      </c>
      <c r="AX72">
        <v>14.48</v>
      </c>
      <c r="AY72">
        <v>0</v>
      </c>
      <c r="AZ72">
        <v>27.47</v>
      </c>
      <c r="BA72">
        <v>37.93</v>
      </c>
      <c r="BB72">
        <v>25.9</v>
      </c>
      <c r="BC72">
        <v>21.79</v>
      </c>
      <c r="BD72">
        <v>42.13</v>
      </c>
      <c r="BE72">
        <v>0</v>
      </c>
      <c r="BF72">
        <v>96.56</v>
      </c>
      <c r="BG72">
        <v>190.81</v>
      </c>
      <c r="BH72">
        <v>36.69</v>
      </c>
      <c r="BI72">
        <v>49.73</v>
      </c>
      <c r="BJ72">
        <v>0</v>
      </c>
      <c r="BK72">
        <v>0.97</v>
      </c>
      <c r="BL72">
        <v>0.41</v>
      </c>
      <c r="BM72">
        <v>0.52</v>
      </c>
      <c r="BN72">
        <v>0.97</v>
      </c>
      <c r="BO72">
        <v>0.97</v>
      </c>
      <c r="BP72">
        <v>1.01</v>
      </c>
      <c r="BQ72">
        <v>0.97</v>
      </c>
      <c r="BR72">
        <v>0.61</v>
      </c>
      <c r="BS72">
        <v>0.61</v>
      </c>
      <c r="BT72">
        <v>2.9</v>
      </c>
      <c r="BU72">
        <v>0</v>
      </c>
      <c r="BV72">
        <v>0</v>
      </c>
      <c r="BW72">
        <v>24.14</v>
      </c>
      <c r="BX72">
        <v>60.35</v>
      </c>
      <c r="BY72">
        <v>22.77</v>
      </c>
      <c r="BZ72">
        <v>96.56</v>
      </c>
      <c r="CA72">
        <v>0</v>
      </c>
      <c r="CB72">
        <v>0</v>
      </c>
      <c r="CC72">
        <v>0</v>
      </c>
      <c r="CD72">
        <v>99.92</v>
      </c>
      <c r="CE72">
        <v>10.96</v>
      </c>
      <c r="CF72">
        <v>4.7</v>
      </c>
    </row>
    <row r="73" spans="7:84">
      <c r="G73" t="s">
        <v>115</v>
      </c>
      <c r="H73" s="115">
        <v>692.03</v>
      </c>
      <c r="I73" s="88">
        <v>287.59999999999997</v>
      </c>
      <c r="J73" s="88">
        <v>535.85</v>
      </c>
      <c r="K73" s="88">
        <v>20.279999999999998</v>
      </c>
      <c r="L73" s="88">
        <v>8.4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41.52</v>
      </c>
      <c r="X73">
        <v>2.9</v>
      </c>
      <c r="Y73">
        <v>13.23</v>
      </c>
      <c r="Z73">
        <v>8.4</v>
      </c>
      <c r="AA73">
        <v>96.56</v>
      </c>
      <c r="AB73">
        <v>28.5</v>
      </c>
      <c r="AC73">
        <v>10.23</v>
      </c>
      <c r="AD73">
        <v>0.97</v>
      </c>
      <c r="AE73">
        <v>0</v>
      </c>
      <c r="AF73">
        <v>0</v>
      </c>
      <c r="AG73">
        <v>121.67</v>
      </c>
      <c r="AH73">
        <v>0</v>
      </c>
      <c r="AI73">
        <v>0</v>
      </c>
      <c r="AJ73">
        <v>0</v>
      </c>
      <c r="AK73">
        <v>43.45</v>
      </c>
      <c r="AL73">
        <v>19.309999999999999</v>
      </c>
      <c r="AM73">
        <v>0.77</v>
      </c>
      <c r="AN73">
        <v>49.73</v>
      </c>
      <c r="AO73">
        <v>0</v>
      </c>
      <c r="AP73">
        <v>0</v>
      </c>
      <c r="AQ73">
        <v>24.86</v>
      </c>
      <c r="AR73">
        <v>0</v>
      </c>
      <c r="AS73">
        <v>81.11</v>
      </c>
      <c r="AT73">
        <v>48.28</v>
      </c>
      <c r="AU73">
        <v>0</v>
      </c>
      <c r="AV73">
        <v>21</v>
      </c>
      <c r="AW73">
        <v>59.87</v>
      </c>
      <c r="AX73">
        <v>14.48</v>
      </c>
      <c r="AY73">
        <v>0</v>
      </c>
      <c r="AZ73">
        <v>27.47</v>
      </c>
      <c r="BA73">
        <v>37.93</v>
      </c>
      <c r="BB73">
        <v>25.9</v>
      </c>
      <c r="BC73">
        <v>21.79</v>
      </c>
      <c r="BD73">
        <v>42.13</v>
      </c>
      <c r="BE73">
        <v>0</v>
      </c>
      <c r="BF73">
        <v>96.56</v>
      </c>
      <c r="BG73">
        <v>190.81</v>
      </c>
      <c r="BH73">
        <v>36.69</v>
      </c>
      <c r="BI73">
        <v>49.73</v>
      </c>
      <c r="BJ73">
        <v>0</v>
      </c>
      <c r="BK73">
        <v>0.97</v>
      </c>
      <c r="BL73">
        <v>0.41</v>
      </c>
      <c r="BM73">
        <v>0.52</v>
      </c>
      <c r="BN73">
        <v>0.97</v>
      </c>
      <c r="BO73">
        <v>0.97</v>
      </c>
      <c r="BP73">
        <v>1.01</v>
      </c>
      <c r="BQ73">
        <v>0.97</v>
      </c>
      <c r="BR73">
        <v>0.61</v>
      </c>
      <c r="BS73">
        <v>0.61</v>
      </c>
      <c r="BT73">
        <v>2.9</v>
      </c>
      <c r="BU73">
        <v>0</v>
      </c>
      <c r="BV73">
        <v>0</v>
      </c>
      <c r="BW73">
        <v>24.14</v>
      </c>
      <c r="BX73">
        <v>60.35</v>
      </c>
      <c r="BY73">
        <v>22.77</v>
      </c>
      <c r="BZ73">
        <v>96.56</v>
      </c>
      <c r="CA73">
        <v>0</v>
      </c>
      <c r="CB73">
        <v>0</v>
      </c>
      <c r="CC73">
        <v>0</v>
      </c>
      <c r="CD73">
        <v>99.92</v>
      </c>
      <c r="CE73">
        <v>10.24</v>
      </c>
      <c r="CF73">
        <v>4.3899999999999997</v>
      </c>
    </row>
    <row r="74" spans="7:84">
      <c r="G74" t="s">
        <v>116</v>
      </c>
      <c r="H74" s="115">
        <v>691.05</v>
      </c>
      <c r="I74" s="88">
        <v>287.18</v>
      </c>
      <c r="J74" s="88">
        <v>535.85</v>
      </c>
      <c r="K74" s="88">
        <v>20.279999999999998</v>
      </c>
      <c r="L74" s="88">
        <v>8.4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41.52</v>
      </c>
      <c r="X74">
        <v>2.9</v>
      </c>
      <c r="Y74">
        <v>13.23</v>
      </c>
      <c r="Z74">
        <v>8.4</v>
      </c>
      <c r="AA74">
        <v>96.56</v>
      </c>
      <c r="AB74">
        <v>28.5</v>
      </c>
      <c r="AC74">
        <v>10.23</v>
      </c>
      <c r="AD74">
        <v>0.97</v>
      </c>
      <c r="AE74">
        <v>0</v>
      </c>
      <c r="AF74">
        <v>0</v>
      </c>
      <c r="AG74">
        <v>121.67</v>
      </c>
      <c r="AH74">
        <v>0</v>
      </c>
      <c r="AI74">
        <v>0</v>
      </c>
      <c r="AJ74">
        <v>0</v>
      </c>
      <c r="AK74">
        <v>43.45</v>
      </c>
      <c r="AL74">
        <v>19.309999999999999</v>
      </c>
      <c r="AM74">
        <v>0.77</v>
      </c>
      <c r="AN74">
        <v>49.73</v>
      </c>
      <c r="AO74">
        <v>0</v>
      </c>
      <c r="AP74">
        <v>0</v>
      </c>
      <c r="AQ74">
        <v>24.86</v>
      </c>
      <c r="AR74">
        <v>0</v>
      </c>
      <c r="AS74">
        <v>81.11</v>
      </c>
      <c r="AT74">
        <v>48.28</v>
      </c>
      <c r="AU74">
        <v>0</v>
      </c>
      <c r="AV74">
        <v>21</v>
      </c>
      <c r="AW74">
        <v>59.87</v>
      </c>
      <c r="AX74">
        <v>14.48</v>
      </c>
      <c r="AY74">
        <v>0</v>
      </c>
      <c r="AZ74">
        <v>27.47</v>
      </c>
      <c r="BA74">
        <v>37.93</v>
      </c>
      <c r="BB74">
        <v>25.9</v>
      </c>
      <c r="BC74">
        <v>21.79</v>
      </c>
      <c r="BD74">
        <v>42.13</v>
      </c>
      <c r="BE74">
        <v>0</v>
      </c>
      <c r="BF74">
        <v>96.56</v>
      </c>
      <c r="BG74">
        <v>190.81</v>
      </c>
      <c r="BH74">
        <v>36.69</v>
      </c>
      <c r="BI74">
        <v>49.73</v>
      </c>
      <c r="BJ74">
        <v>0</v>
      </c>
      <c r="BK74">
        <v>0.97</v>
      </c>
      <c r="BL74">
        <v>0.41</v>
      </c>
      <c r="BM74">
        <v>0.52</v>
      </c>
      <c r="BN74">
        <v>0.97</v>
      </c>
      <c r="BO74">
        <v>0.97</v>
      </c>
      <c r="BP74">
        <v>1.01</v>
      </c>
      <c r="BQ74">
        <v>0.97</v>
      </c>
      <c r="BR74">
        <v>0.61</v>
      </c>
      <c r="BS74">
        <v>0.61</v>
      </c>
      <c r="BT74">
        <v>2.9</v>
      </c>
      <c r="BU74">
        <v>0</v>
      </c>
      <c r="BV74">
        <v>0</v>
      </c>
      <c r="BW74">
        <v>24.14</v>
      </c>
      <c r="BX74">
        <v>60.35</v>
      </c>
      <c r="BY74">
        <v>22.77</v>
      </c>
      <c r="BZ74">
        <v>96.56</v>
      </c>
      <c r="CA74">
        <v>0</v>
      </c>
      <c r="CB74">
        <v>0</v>
      </c>
      <c r="CC74">
        <v>0</v>
      </c>
      <c r="CD74">
        <v>99.92</v>
      </c>
      <c r="CE74">
        <v>9.26</v>
      </c>
      <c r="CF74">
        <v>3.97</v>
      </c>
    </row>
    <row r="75" spans="7:84">
      <c r="G75" t="s">
        <v>117</v>
      </c>
      <c r="H75" s="115">
        <v>759.17000000000007</v>
      </c>
      <c r="I75" s="88">
        <v>286.62</v>
      </c>
      <c r="J75" s="88">
        <v>535.85</v>
      </c>
      <c r="K75" s="88">
        <v>0.97</v>
      </c>
      <c r="L75" s="88">
        <v>8.4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41.52</v>
      </c>
      <c r="X75">
        <v>2.9</v>
      </c>
      <c r="Y75">
        <v>13.23</v>
      </c>
      <c r="Z75">
        <v>8.4</v>
      </c>
      <c r="AA75">
        <v>96.56</v>
      </c>
      <c r="AB75">
        <v>28.5</v>
      </c>
      <c r="AC75">
        <v>10.23</v>
      </c>
      <c r="AD75">
        <v>0.97</v>
      </c>
      <c r="AE75">
        <v>0</v>
      </c>
      <c r="AF75">
        <v>0</v>
      </c>
      <c r="AG75">
        <v>121.67</v>
      </c>
      <c r="AH75">
        <v>0</v>
      </c>
      <c r="AI75">
        <v>0</v>
      </c>
      <c r="AJ75">
        <v>0</v>
      </c>
      <c r="AK75">
        <v>43.45</v>
      </c>
      <c r="AL75">
        <v>0</v>
      </c>
      <c r="AM75">
        <v>0.77</v>
      </c>
      <c r="AN75">
        <v>49.73</v>
      </c>
      <c r="AO75">
        <v>0</v>
      </c>
      <c r="AP75">
        <v>0</v>
      </c>
      <c r="AQ75">
        <v>24.86</v>
      </c>
      <c r="AR75">
        <v>0</v>
      </c>
      <c r="AS75">
        <v>81.11</v>
      </c>
      <c r="AT75">
        <v>48.28</v>
      </c>
      <c r="AU75">
        <v>0</v>
      </c>
      <c r="AV75">
        <v>21</v>
      </c>
      <c r="AW75">
        <v>59.87</v>
      </c>
      <c r="AX75">
        <v>14.48</v>
      </c>
      <c r="AY75">
        <v>0</v>
      </c>
      <c r="AZ75">
        <v>27.47</v>
      </c>
      <c r="BA75">
        <v>37.93</v>
      </c>
      <c r="BB75">
        <v>25.9</v>
      </c>
      <c r="BC75">
        <v>21.79</v>
      </c>
      <c r="BD75">
        <v>42.13</v>
      </c>
      <c r="BE75">
        <v>0</v>
      </c>
      <c r="BF75">
        <v>96.56</v>
      </c>
      <c r="BG75">
        <v>190.81</v>
      </c>
      <c r="BH75">
        <v>36.69</v>
      </c>
      <c r="BI75">
        <v>49.73</v>
      </c>
      <c r="BJ75">
        <v>0</v>
      </c>
      <c r="BK75">
        <v>0.97</v>
      </c>
      <c r="BL75">
        <v>0.41</v>
      </c>
      <c r="BM75">
        <v>0.52</v>
      </c>
      <c r="BN75">
        <v>0.97</v>
      </c>
      <c r="BO75">
        <v>0.97</v>
      </c>
      <c r="BP75">
        <v>1.01</v>
      </c>
      <c r="BQ75">
        <v>0.97</v>
      </c>
      <c r="BR75">
        <v>0.61</v>
      </c>
      <c r="BS75">
        <v>0.61</v>
      </c>
      <c r="BT75">
        <v>2.9</v>
      </c>
      <c r="BU75">
        <v>0</v>
      </c>
      <c r="BV75">
        <v>19.309999999999999</v>
      </c>
      <c r="BW75">
        <v>24.14</v>
      </c>
      <c r="BX75">
        <v>60.35</v>
      </c>
      <c r="BY75">
        <v>22.77</v>
      </c>
      <c r="BZ75">
        <v>96.56</v>
      </c>
      <c r="CA75">
        <v>0</v>
      </c>
      <c r="CB75">
        <v>50.11</v>
      </c>
      <c r="CC75">
        <v>0</v>
      </c>
      <c r="CD75">
        <v>99.92</v>
      </c>
      <c r="CE75">
        <v>7.96</v>
      </c>
      <c r="CF75">
        <v>3.41</v>
      </c>
    </row>
    <row r="76" spans="7:84">
      <c r="G76" t="s">
        <v>118</v>
      </c>
      <c r="H76" s="115">
        <v>757.64</v>
      </c>
      <c r="I76" s="88">
        <v>285.96999999999997</v>
      </c>
      <c r="J76" s="88">
        <v>535.85</v>
      </c>
      <c r="K76" s="88">
        <v>0.97</v>
      </c>
      <c r="L76" s="88">
        <v>8.4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41.52</v>
      </c>
      <c r="X76">
        <v>2.9</v>
      </c>
      <c r="Y76">
        <v>13.23</v>
      </c>
      <c r="Z76">
        <v>8.4</v>
      </c>
      <c r="AA76">
        <v>96.56</v>
      </c>
      <c r="AB76">
        <v>28.5</v>
      </c>
      <c r="AC76">
        <v>10.23</v>
      </c>
      <c r="AD76">
        <v>0.97</v>
      </c>
      <c r="AE76">
        <v>0</v>
      </c>
      <c r="AF76">
        <v>0</v>
      </c>
      <c r="AG76">
        <v>121.67</v>
      </c>
      <c r="AH76">
        <v>0</v>
      </c>
      <c r="AI76">
        <v>0</v>
      </c>
      <c r="AJ76">
        <v>0</v>
      </c>
      <c r="AK76">
        <v>43.45</v>
      </c>
      <c r="AL76">
        <v>0</v>
      </c>
      <c r="AM76">
        <v>0.77</v>
      </c>
      <c r="AN76">
        <v>49.73</v>
      </c>
      <c r="AO76">
        <v>0</v>
      </c>
      <c r="AP76">
        <v>0</v>
      </c>
      <c r="AQ76">
        <v>24.86</v>
      </c>
      <c r="AR76">
        <v>0</v>
      </c>
      <c r="AS76">
        <v>81.11</v>
      </c>
      <c r="AT76">
        <v>48.28</v>
      </c>
      <c r="AU76">
        <v>0</v>
      </c>
      <c r="AV76">
        <v>21</v>
      </c>
      <c r="AW76">
        <v>59.87</v>
      </c>
      <c r="AX76">
        <v>14.48</v>
      </c>
      <c r="AY76">
        <v>0</v>
      </c>
      <c r="AZ76">
        <v>27.47</v>
      </c>
      <c r="BA76">
        <v>37.93</v>
      </c>
      <c r="BB76">
        <v>25.9</v>
      </c>
      <c r="BC76">
        <v>21.79</v>
      </c>
      <c r="BD76">
        <v>42.13</v>
      </c>
      <c r="BE76">
        <v>0</v>
      </c>
      <c r="BF76">
        <v>96.56</v>
      </c>
      <c r="BG76">
        <v>190.81</v>
      </c>
      <c r="BH76">
        <v>36.69</v>
      </c>
      <c r="BI76">
        <v>49.73</v>
      </c>
      <c r="BJ76">
        <v>0</v>
      </c>
      <c r="BK76">
        <v>0.97</v>
      </c>
      <c r="BL76">
        <v>0.41</v>
      </c>
      <c r="BM76">
        <v>0.52</v>
      </c>
      <c r="BN76">
        <v>0.97</v>
      </c>
      <c r="BO76">
        <v>0.97</v>
      </c>
      <c r="BP76">
        <v>1.01</v>
      </c>
      <c r="BQ76">
        <v>0.97</v>
      </c>
      <c r="BR76">
        <v>0.61</v>
      </c>
      <c r="BS76">
        <v>0.61</v>
      </c>
      <c r="BT76">
        <v>2.9</v>
      </c>
      <c r="BU76">
        <v>0</v>
      </c>
      <c r="BV76">
        <v>19.309999999999999</v>
      </c>
      <c r="BW76">
        <v>24.14</v>
      </c>
      <c r="BX76">
        <v>60.35</v>
      </c>
      <c r="BY76">
        <v>22.77</v>
      </c>
      <c r="BZ76">
        <v>96.56</v>
      </c>
      <c r="CA76">
        <v>0</v>
      </c>
      <c r="CB76">
        <v>50.11</v>
      </c>
      <c r="CC76">
        <v>0</v>
      </c>
      <c r="CD76">
        <v>99.92</v>
      </c>
      <c r="CE76">
        <v>6.43</v>
      </c>
      <c r="CF76">
        <v>2.76</v>
      </c>
    </row>
    <row r="77" spans="7:84">
      <c r="G77" t="s">
        <v>119</v>
      </c>
      <c r="H77" s="115">
        <v>756.13</v>
      </c>
      <c r="I77" s="88">
        <v>285.32</v>
      </c>
      <c r="J77" s="88">
        <v>535.85</v>
      </c>
      <c r="K77" s="88">
        <v>0.97</v>
      </c>
      <c r="L77" s="88">
        <v>8.4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41.52</v>
      </c>
      <c r="X77">
        <v>2.9</v>
      </c>
      <c r="Y77">
        <v>13.23</v>
      </c>
      <c r="Z77">
        <v>8.4</v>
      </c>
      <c r="AA77">
        <v>96.56</v>
      </c>
      <c r="AB77">
        <v>28.5</v>
      </c>
      <c r="AC77">
        <v>10.23</v>
      </c>
      <c r="AD77">
        <v>0.97</v>
      </c>
      <c r="AE77">
        <v>0</v>
      </c>
      <c r="AF77">
        <v>0</v>
      </c>
      <c r="AG77">
        <v>121.67</v>
      </c>
      <c r="AH77">
        <v>0</v>
      </c>
      <c r="AI77">
        <v>0</v>
      </c>
      <c r="AJ77">
        <v>0</v>
      </c>
      <c r="AK77">
        <v>43.45</v>
      </c>
      <c r="AL77">
        <v>0</v>
      </c>
      <c r="AM77">
        <v>0.77</v>
      </c>
      <c r="AN77">
        <v>49.73</v>
      </c>
      <c r="AO77">
        <v>0</v>
      </c>
      <c r="AP77">
        <v>0</v>
      </c>
      <c r="AQ77">
        <v>24.86</v>
      </c>
      <c r="AR77">
        <v>0</v>
      </c>
      <c r="AS77">
        <v>81.11</v>
      </c>
      <c r="AT77">
        <v>48.28</v>
      </c>
      <c r="AU77">
        <v>0</v>
      </c>
      <c r="AV77">
        <v>21</v>
      </c>
      <c r="AW77">
        <v>59.87</v>
      </c>
      <c r="AX77">
        <v>14.48</v>
      </c>
      <c r="AY77">
        <v>0</v>
      </c>
      <c r="AZ77">
        <v>27.47</v>
      </c>
      <c r="BA77">
        <v>37.93</v>
      </c>
      <c r="BB77">
        <v>25.9</v>
      </c>
      <c r="BC77">
        <v>21.79</v>
      </c>
      <c r="BD77">
        <v>42.13</v>
      </c>
      <c r="BE77">
        <v>0</v>
      </c>
      <c r="BF77">
        <v>96.56</v>
      </c>
      <c r="BG77">
        <v>190.81</v>
      </c>
      <c r="BH77">
        <v>36.69</v>
      </c>
      <c r="BI77">
        <v>49.73</v>
      </c>
      <c r="BJ77">
        <v>0</v>
      </c>
      <c r="BK77">
        <v>0.97</v>
      </c>
      <c r="BL77">
        <v>0.41</v>
      </c>
      <c r="BM77">
        <v>0.52</v>
      </c>
      <c r="BN77">
        <v>0.97</v>
      </c>
      <c r="BO77">
        <v>0.97</v>
      </c>
      <c r="BP77">
        <v>1.01</v>
      </c>
      <c r="BQ77">
        <v>0.97</v>
      </c>
      <c r="BR77">
        <v>0.61</v>
      </c>
      <c r="BS77">
        <v>0.61</v>
      </c>
      <c r="BT77">
        <v>2.9</v>
      </c>
      <c r="BU77">
        <v>0</v>
      </c>
      <c r="BV77">
        <v>19.309999999999999</v>
      </c>
      <c r="BW77">
        <v>24.14</v>
      </c>
      <c r="BX77">
        <v>60.35</v>
      </c>
      <c r="BY77">
        <v>22.77</v>
      </c>
      <c r="BZ77">
        <v>96.56</v>
      </c>
      <c r="CA77">
        <v>0</v>
      </c>
      <c r="CB77">
        <v>50.11</v>
      </c>
      <c r="CC77">
        <v>0</v>
      </c>
      <c r="CD77">
        <v>99.92</v>
      </c>
      <c r="CE77">
        <v>4.92</v>
      </c>
      <c r="CF77">
        <v>2.11</v>
      </c>
    </row>
    <row r="78" spans="7:84">
      <c r="G78" t="s">
        <v>120</v>
      </c>
      <c r="H78" s="115">
        <v>754.65000000000009</v>
      </c>
      <c r="I78" s="88">
        <v>284.69</v>
      </c>
      <c r="J78" s="88">
        <v>535.85</v>
      </c>
      <c r="K78" s="88">
        <v>0.97</v>
      </c>
      <c r="L78" s="88">
        <v>8.4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41.52</v>
      </c>
      <c r="X78">
        <v>2.9</v>
      </c>
      <c r="Y78">
        <v>13.23</v>
      </c>
      <c r="Z78">
        <v>8.4</v>
      </c>
      <c r="AA78">
        <v>96.56</v>
      </c>
      <c r="AB78">
        <v>28.5</v>
      </c>
      <c r="AC78">
        <v>10.23</v>
      </c>
      <c r="AD78">
        <v>0.97</v>
      </c>
      <c r="AE78">
        <v>0</v>
      </c>
      <c r="AF78">
        <v>0</v>
      </c>
      <c r="AG78">
        <v>121.67</v>
      </c>
      <c r="AH78">
        <v>0</v>
      </c>
      <c r="AI78">
        <v>0</v>
      </c>
      <c r="AJ78">
        <v>0</v>
      </c>
      <c r="AK78">
        <v>43.45</v>
      </c>
      <c r="AL78">
        <v>0</v>
      </c>
      <c r="AM78">
        <v>0.77</v>
      </c>
      <c r="AN78">
        <v>49.73</v>
      </c>
      <c r="AO78">
        <v>0</v>
      </c>
      <c r="AP78">
        <v>0</v>
      </c>
      <c r="AQ78">
        <v>24.86</v>
      </c>
      <c r="AR78">
        <v>0</v>
      </c>
      <c r="AS78">
        <v>81.11</v>
      </c>
      <c r="AT78">
        <v>48.28</v>
      </c>
      <c r="AU78">
        <v>0</v>
      </c>
      <c r="AV78">
        <v>21</v>
      </c>
      <c r="AW78">
        <v>59.87</v>
      </c>
      <c r="AX78">
        <v>14.48</v>
      </c>
      <c r="AY78">
        <v>0</v>
      </c>
      <c r="AZ78">
        <v>27.47</v>
      </c>
      <c r="BA78">
        <v>37.93</v>
      </c>
      <c r="BB78">
        <v>25.9</v>
      </c>
      <c r="BC78">
        <v>21.79</v>
      </c>
      <c r="BD78">
        <v>42.13</v>
      </c>
      <c r="BE78">
        <v>0</v>
      </c>
      <c r="BF78">
        <v>96.56</v>
      </c>
      <c r="BG78">
        <v>190.81</v>
      </c>
      <c r="BH78">
        <v>36.69</v>
      </c>
      <c r="BI78">
        <v>49.73</v>
      </c>
      <c r="BJ78">
        <v>0</v>
      </c>
      <c r="BK78">
        <v>0.97</v>
      </c>
      <c r="BL78">
        <v>0.41</v>
      </c>
      <c r="BM78">
        <v>0.52</v>
      </c>
      <c r="BN78">
        <v>0.97</v>
      </c>
      <c r="BO78">
        <v>0.97</v>
      </c>
      <c r="BP78">
        <v>1.01</v>
      </c>
      <c r="BQ78">
        <v>0.97</v>
      </c>
      <c r="BR78">
        <v>0.61</v>
      </c>
      <c r="BS78">
        <v>0.61</v>
      </c>
      <c r="BT78">
        <v>2.9</v>
      </c>
      <c r="BU78">
        <v>0</v>
      </c>
      <c r="BV78">
        <v>19.309999999999999</v>
      </c>
      <c r="BW78">
        <v>24.14</v>
      </c>
      <c r="BX78">
        <v>60.35</v>
      </c>
      <c r="BY78">
        <v>22.77</v>
      </c>
      <c r="BZ78">
        <v>96.56</v>
      </c>
      <c r="CA78">
        <v>0</v>
      </c>
      <c r="CB78">
        <v>50.11</v>
      </c>
      <c r="CC78">
        <v>0</v>
      </c>
      <c r="CD78">
        <v>99.92</v>
      </c>
      <c r="CE78">
        <v>3.44</v>
      </c>
      <c r="CF78">
        <v>1.48</v>
      </c>
    </row>
    <row r="79" spans="7:84">
      <c r="G79" t="s">
        <v>121</v>
      </c>
      <c r="H79" s="115">
        <v>753.16999999999985</v>
      </c>
      <c r="I79" s="88">
        <v>284.08</v>
      </c>
      <c r="J79" s="88">
        <v>535.85</v>
      </c>
      <c r="K79" s="88">
        <v>0.97</v>
      </c>
      <c r="L79" s="88">
        <v>8.4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41.52</v>
      </c>
      <c r="X79">
        <v>2.9</v>
      </c>
      <c r="Y79">
        <v>13.23</v>
      </c>
      <c r="Z79">
        <v>8.4</v>
      </c>
      <c r="AA79">
        <v>96.56</v>
      </c>
      <c r="AB79">
        <v>28.5</v>
      </c>
      <c r="AC79">
        <v>10.23</v>
      </c>
      <c r="AD79">
        <v>0.97</v>
      </c>
      <c r="AE79">
        <v>0</v>
      </c>
      <c r="AF79">
        <v>0</v>
      </c>
      <c r="AG79">
        <v>121.67</v>
      </c>
      <c r="AH79">
        <v>0</v>
      </c>
      <c r="AI79">
        <v>0</v>
      </c>
      <c r="AJ79">
        <v>0</v>
      </c>
      <c r="AK79">
        <v>43.45</v>
      </c>
      <c r="AL79">
        <v>0</v>
      </c>
      <c r="AM79">
        <v>0.77</v>
      </c>
      <c r="AN79">
        <v>49.73</v>
      </c>
      <c r="AO79">
        <v>0</v>
      </c>
      <c r="AP79">
        <v>0</v>
      </c>
      <c r="AQ79">
        <v>24.86</v>
      </c>
      <c r="AR79">
        <v>0</v>
      </c>
      <c r="AS79">
        <v>81.11</v>
      </c>
      <c r="AT79">
        <v>48.28</v>
      </c>
      <c r="AU79">
        <v>0</v>
      </c>
      <c r="AV79">
        <v>21</v>
      </c>
      <c r="AW79">
        <v>59.87</v>
      </c>
      <c r="AX79">
        <v>14.48</v>
      </c>
      <c r="AY79">
        <v>0</v>
      </c>
      <c r="AZ79">
        <v>27.47</v>
      </c>
      <c r="BA79">
        <v>37.93</v>
      </c>
      <c r="BB79">
        <v>25.9</v>
      </c>
      <c r="BC79">
        <v>21.79</v>
      </c>
      <c r="BD79">
        <v>42.13</v>
      </c>
      <c r="BE79">
        <v>0</v>
      </c>
      <c r="BF79">
        <v>96.56</v>
      </c>
      <c r="BG79">
        <v>190.81</v>
      </c>
      <c r="BH79">
        <v>36.69</v>
      </c>
      <c r="BI79">
        <v>49.73</v>
      </c>
      <c r="BJ79">
        <v>0</v>
      </c>
      <c r="BK79">
        <v>0.97</v>
      </c>
      <c r="BL79">
        <v>0.41</v>
      </c>
      <c r="BM79">
        <v>0.52</v>
      </c>
      <c r="BN79">
        <v>0.97</v>
      </c>
      <c r="BO79">
        <v>0.97</v>
      </c>
      <c r="BP79">
        <v>1.01</v>
      </c>
      <c r="BQ79">
        <v>0.89</v>
      </c>
      <c r="BR79">
        <v>0.61</v>
      </c>
      <c r="BS79">
        <v>0.61</v>
      </c>
      <c r="BT79">
        <v>0</v>
      </c>
      <c r="BU79">
        <v>2.9</v>
      </c>
      <c r="BV79">
        <v>19.309999999999999</v>
      </c>
      <c r="BW79">
        <v>24.14</v>
      </c>
      <c r="BX79">
        <v>60.35</v>
      </c>
      <c r="BY79">
        <v>22.77</v>
      </c>
      <c r="BZ79">
        <v>0</v>
      </c>
      <c r="CA79">
        <v>96.56</v>
      </c>
      <c r="CB79">
        <v>50.11</v>
      </c>
      <c r="CC79">
        <v>0</v>
      </c>
      <c r="CD79">
        <v>99.92</v>
      </c>
      <c r="CE79">
        <v>2.04</v>
      </c>
      <c r="CF79">
        <v>0.87</v>
      </c>
    </row>
    <row r="80" spans="7:84">
      <c r="G80" t="s">
        <v>122</v>
      </c>
      <c r="H80" s="115">
        <v>752.04999999999984</v>
      </c>
      <c r="I80" s="88">
        <v>283.60999999999996</v>
      </c>
      <c r="J80" s="88">
        <v>535.85</v>
      </c>
      <c r="K80" s="88">
        <v>0.97</v>
      </c>
      <c r="L80" s="88">
        <v>8.4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41.52</v>
      </c>
      <c r="X80">
        <v>2.9</v>
      </c>
      <c r="Y80">
        <v>13.23</v>
      </c>
      <c r="Z80">
        <v>8.4</v>
      </c>
      <c r="AA80">
        <v>96.56</v>
      </c>
      <c r="AB80">
        <v>28.5</v>
      </c>
      <c r="AC80">
        <v>10.23</v>
      </c>
      <c r="AD80">
        <v>0.97</v>
      </c>
      <c r="AE80">
        <v>0</v>
      </c>
      <c r="AF80">
        <v>0</v>
      </c>
      <c r="AG80">
        <v>121.67</v>
      </c>
      <c r="AH80">
        <v>0</v>
      </c>
      <c r="AI80">
        <v>0</v>
      </c>
      <c r="AJ80">
        <v>0</v>
      </c>
      <c r="AK80">
        <v>43.45</v>
      </c>
      <c r="AL80">
        <v>0</v>
      </c>
      <c r="AM80">
        <v>0.77</v>
      </c>
      <c r="AN80">
        <v>49.73</v>
      </c>
      <c r="AO80">
        <v>0</v>
      </c>
      <c r="AP80">
        <v>0</v>
      </c>
      <c r="AQ80">
        <v>24.86</v>
      </c>
      <c r="AR80">
        <v>0</v>
      </c>
      <c r="AS80">
        <v>81.11</v>
      </c>
      <c r="AT80">
        <v>48.28</v>
      </c>
      <c r="AU80">
        <v>0</v>
      </c>
      <c r="AV80">
        <v>21</v>
      </c>
      <c r="AW80">
        <v>59.87</v>
      </c>
      <c r="AX80">
        <v>14.48</v>
      </c>
      <c r="AY80">
        <v>0</v>
      </c>
      <c r="AZ80">
        <v>27.47</v>
      </c>
      <c r="BA80">
        <v>37.93</v>
      </c>
      <c r="BB80">
        <v>25.9</v>
      </c>
      <c r="BC80">
        <v>21.79</v>
      </c>
      <c r="BD80">
        <v>42.13</v>
      </c>
      <c r="BE80">
        <v>0</v>
      </c>
      <c r="BF80">
        <v>96.56</v>
      </c>
      <c r="BG80">
        <v>190.81</v>
      </c>
      <c r="BH80">
        <v>36.69</v>
      </c>
      <c r="BI80">
        <v>49.73</v>
      </c>
      <c r="BJ80">
        <v>0</v>
      </c>
      <c r="BK80">
        <v>0.97</v>
      </c>
      <c r="BL80">
        <v>0.41</v>
      </c>
      <c r="BM80">
        <v>0.52</v>
      </c>
      <c r="BN80">
        <v>0.97</v>
      </c>
      <c r="BO80">
        <v>0.97</v>
      </c>
      <c r="BP80">
        <v>1.01</v>
      </c>
      <c r="BQ80">
        <v>0.89</v>
      </c>
      <c r="BR80">
        <v>0.61</v>
      </c>
      <c r="BS80">
        <v>0.61</v>
      </c>
      <c r="BT80">
        <v>0</v>
      </c>
      <c r="BU80">
        <v>2.9</v>
      </c>
      <c r="BV80">
        <v>19.309999999999999</v>
      </c>
      <c r="BW80">
        <v>24.14</v>
      </c>
      <c r="BX80">
        <v>60.35</v>
      </c>
      <c r="BY80">
        <v>22.77</v>
      </c>
      <c r="BZ80">
        <v>0</v>
      </c>
      <c r="CA80">
        <v>96.56</v>
      </c>
      <c r="CB80">
        <v>50.11</v>
      </c>
      <c r="CC80">
        <v>0</v>
      </c>
      <c r="CD80">
        <v>99.92</v>
      </c>
      <c r="CE80">
        <v>0.92</v>
      </c>
      <c r="CF80">
        <v>0.4</v>
      </c>
    </row>
    <row r="81" spans="7:84">
      <c r="G81" t="s">
        <v>123</v>
      </c>
      <c r="H81" s="115">
        <v>751.36999999999989</v>
      </c>
      <c r="I81" s="88">
        <v>283.31</v>
      </c>
      <c r="J81" s="88">
        <v>535.85</v>
      </c>
      <c r="K81" s="88">
        <v>0.97</v>
      </c>
      <c r="L81" s="88">
        <v>8.4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41.52</v>
      </c>
      <c r="X81">
        <v>2.9</v>
      </c>
      <c r="Y81">
        <v>13.23</v>
      </c>
      <c r="Z81">
        <v>8.4</v>
      </c>
      <c r="AA81">
        <v>96.56</v>
      </c>
      <c r="AB81">
        <v>28.5</v>
      </c>
      <c r="AC81">
        <v>10.23</v>
      </c>
      <c r="AD81">
        <v>0.97</v>
      </c>
      <c r="AE81">
        <v>0</v>
      </c>
      <c r="AF81">
        <v>0</v>
      </c>
      <c r="AG81">
        <v>121.67</v>
      </c>
      <c r="AH81">
        <v>0</v>
      </c>
      <c r="AI81">
        <v>0</v>
      </c>
      <c r="AJ81">
        <v>0</v>
      </c>
      <c r="AK81">
        <v>43.45</v>
      </c>
      <c r="AL81">
        <v>0</v>
      </c>
      <c r="AM81">
        <v>0.77</v>
      </c>
      <c r="AN81">
        <v>49.73</v>
      </c>
      <c r="AO81">
        <v>0</v>
      </c>
      <c r="AP81">
        <v>0</v>
      </c>
      <c r="AQ81">
        <v>24.86</v>
      </c>
      <c r="AR81">
        <v>0</v>
      </c>
      <c r="AS81">
        <v>81.11</v>
      </c>
      <c r="AT81">
        <v>48.28</v>
      </c>
      <c r="AU81">
        <v>0</v>
      </c>
      <c r="AV81">
        <v>21</v>
      </c>
      <c r="AW81">
        <v>59.87</v>
      </c>
      <c r="AX81">
        <v>14.48</v>
      </c>
      <c r="AY81">
        <v>0</v>
      </c>
      <c r="AZ81">
        <v>27.47</v>
      </c>
      <c r="BA81">
        <v>37.93</v>
      </c>
      <c r="BB81">
        <v>25.9</v>
      </c>
      <c r="BC81">
        <v>21.79</v>
      </c>
      <c r="BD81">
        <v>42.13</v>
      </c>
      <c r="BE81">
        <v>0</v>
      </c>
      <c r="BF81">
        <v>96.56</v>
      </c>
      <c r="BG81">
        <v>190.81</v>
      </c>
      <c r="BH81">
        <v>36.69</v>
      </c>
      <c r="BI81">
        <v>49.73</v>
      </c>
      <c r="BJ81">
        <v>0</v>
      </c>
      <c r="BK81">
        <v>0.97</v>
      </c>
      <c r="BL81">
        <v>0.41</v>
      </c>
      <c r="BM81">
        <v>0.52</v>
      </c>
      <c r="BN81">
        <v>0.97</v>
      </c>
      <c r="BO81">
        <v>0.97</v>
      </c>
      <c r="BP81">
        <v>1.01</v>
      </c>
      <c r="BQ81">
        <v>0.89</v>
      </c>
      <c r="BR81">
        <v>0.61</v>
      </c>
      <c r="BS81">
        <v>0.61</v>
      </c>
      <c r="BT81">
        <v>0</v>
      </c>
      <c r="BU81">
        <v>2.9</v>
      </c>
      <c r="BV81">
        <v>19.309999999999999</v>
      </c>
      <c r="BW81">
        <v>24.14</v>
      </c>
      <c r="BX81">
        <v>60.35</v>
      </c>
      <c r="BY81">
        <v>22.77</v>
      </c>
      <c r="BZ81">
        <v>0</v>
      </c>
      <c r="CA81">
        <v>96.56</v>
      </c>
      <c r="CB81">
        <v>50.11</v>
      </c>
      <c r="CC81">
        <v>0</v>
      </c>
      <c r="CD81">
        <v>99.92</v>
      </c>
      <c r="CE81">
        <v>0.24</v>
      </c>
      <c r="CF81">
        <v>0.1</v>
      </c>
    </row>
    <row r="82" spans="7:84">
      <c r="G82" t="s">
        <v>124</v>
      </c>
      <c r="H82" s="115">
        <v>751.12999999999988</v>
      </c>
      <c r="I82" s="88">
        <v>283.20999999999998</v>
      </c>
      <c r="J82" s="88">
        <v>535.85</v>
      </c>
      <c r="K82" s="88">
        <v>0.97</v>
      </c>
      <c r="L82" s="88">
        <v>8.4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41.52</v>
      </c>
      <c r="X82">
        <v>2.9</v>
      </c>
      <c r="Y82">
        <v>13.23</v>
      </c>
      <c r="Z82">
        <v>8.4</v>
      </c>
      <c r="AA82">
        <v>96.56</v>
      </c>
      <c r="AB82">
        <v>28.5</v>
      </c>
      <c r="AC82">
        <v>10.23</v>
      </c>
      <c r="AD82">
        <v>0.97</v>
      </c>
      <c r="AE82">
        <v>0</v>
      </c>
      <c r="AF82">
        <v>0</v>
      </c>
      <c r="AG82">
        <v>121.67</v>
      </c>
      <c r="AH82">
        <v>0</v>
      </c>
      <c r="AI82">
        <v>0</v>
      </c>
      <c r="AJ82">
        <v>0</v>
      </c>
      <c r="AK82">
        <v>43.45</v>
      </c>
      <c r="AL82">
        <v>0</v>
      </c>
      <c r="AM82">
        <v>0.77</v>
      </c>
      <c r="AN82">
        <v>49.73</v>
      </c>
      <c r="AO82">
        <v>0</v>
      </c>
      <c r="AP82">
        <v>0</v>
      </c>
      <c r="AQ82">
        <v>24.86</v>
      </c>
      <c r="AR82">
        <v>0</v>
      </c>
      <c r="AS82">
        <v>81.11</v>
      </c>
      <c r="AT82">
        <v>48.28</v>
      </c>
      <c r="AU82">
        <v>0</v>
      </c>
      <c r="AV82">
        <v>21</v>
      </c>
      <c r="AW82">
        <v>59.87</v>
      </c>
      <c r="AX82">
        <v>14.48</v>
      </c>
      <c r="AY82">
        <v>0</v>
      </c>
      <c r="AZ82">
        <v>27.47</v>
      </c>
      <c r="BA82">
        <v>37.93</v>
      </c>
      <c r="BB82">
        <v>25.9</v>
      </c>
      <c r="BC82">
        <v>21.79</v>
      </c>
      <c r="BD82">
        <v>42.13</v>
      </c>
      <c r="BE82">
        <v>0</v>
      </c>
      <c r="BF82">
        <v>96.56</v>
      </c>
      <c r="BG82">
        <v>190.81</v>
      </c>
      <c r="BH82">
        <v>36.69</v>
      </c>
      <c r="BI82">
        <v>49.73</v>
      </c>
      <c r="BJ82">
        <v>0</v>
      </c>
      <c r="BK82">
        <v>0.97</v>
      </c>
      <c r="BL82">
        <v>0.41</v>
      </c>
      <c r="BM82">
        <v>0.52</v>
      </c>
      <c r="BN82">
        <v>0.97</v>
      </c>
      <c r="BO82">
        <v>0.97</v>
      </c>
      <c r="BP82">
        <v>1.01</v>
      </c>
      <c r="BQ82">
        <v>0.89</v>
      </c>
      <c r="BR82">
        <v>0.61</v>
      </c>
      <c r="BS82">
        <v>0.61</v>
      </c>
      <c r="BT82">
        <v>0</v>
      </c>
      <c r="BU82">
        <v>2.9</v>
      </c>
      <c r="BV82">
        <v>19.309999999999999</v>
      </c>
      <c r="BW82">
        <v>24.14</v>
      </c>
      <c r="BX82">
        <v>60.35</v>
      </c>
      <c r="BY82">
        <v>22.77</v>
      </c>
      <c r="BZ82">
        <v>0</v>
      </c>
      <c r="CA82">
        <v>96.56</v>
      </c>
      <c r="CB82">
        <v>50.11</v>
      </c>
      <c r="CC82">
        <v>0</v>
      </c>
      <c r="CD82">
        <v>99.92</v>
      </c>
      <c r="CE82">
        <v>0</v>
      </c>
      <c r="CF82">
        <v>0</v>
      </c>
    </row>
    <row r="83" spans="7:84">
      <c r="G83" t="s">
        <v>125</v>
      </c>
      <c r="H83" s="115">
        <v>1117.8600000000001</v>
      </c>
      <c r="I83" s="88">
        <v>283.20999999999998</v>
      </c>
      <c r="J83" s="88">
        <v>535.85</v>
      </c>
      <c r="K83" s="88">
        <v>0.97</v>
      </c>
      <c r="L83" s="88">
        <v>8.4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41.52</v>
      </c>
      <c r="X83">
        <v>2.9</v>
      </c>
      <c r="Y83">
        <v>13.23</v>
      </c>
      <c r="Z83">
        <v>8.4</v>
      </c>
      <c r="AA83">
        <v>96.56</v>
      </c>
      <c r="AB83">
        <v>28.5</v>
      </c>
      <c r="AC83">
        <v>10.23</v>
      </c>
      <c r="AD83">
        <v>0.97</v>
      </c>
      <c r="AE83">
        <v>0</v>
      </c>
      <c r="AF83">
        <v>0</v>
      </c>
      <c r="AG83">
        <v>121.67</v>
      </c>
      <c r="AH83">
        <v>0</v>
      </c>
      <c r="AI83">
        <v>0</v>
      </c>
      <c r="AJ83">
        <v>0</v>
      </c>
      <c r="AK83">
        <v>43.45</v>
      </c>
      <c r="AL83">
        <v>0</v>
      </c>
      <c r="AM83">
        <v>0.77</v>
      </c>
      <c r="AN83">
        <v>49.73</v>
      </c>
      <c r="AO83">
        <v>0</v>
      </c>
      <c r="AP83">
        <v>0</v>
      </c>
      <c r="AQ83">
        <v>24.86</v>
      </c>
      <c r="AR83">
        <v>0</v>
      </c>
      <c r="AS83">
        <v>81.11</v>
      </c>
      <c r="AT83">
        <v>48.28</v>
      </c>
      <c r="AU83">
        <v>0</v>
      </c>
      <c r="AV83">
        <v>21</v>
      </c>
      <c r="AW83">
        <v>59.87</v>
      </c>
      <c r="AX83">
        <v>14.48</v>
      </c>
      <c r="AY83">
        <v>0</v>
      </c>
      <c r="AZ83">
        <v>27.47</v>
      </c>
      <c r="BA83">
        <v>37.93</v>
      </c>
      <c r="BB83">
        <v>25.9</v>
      </c>
      <c r="BC83">
        <v>21.79</v>
      </c>
      <c r="BD83">
        <v>42.13</v>
      </c>
      <c r="BE83">
        <v>0</v>
      </c>
      <c r="BF83">
        <v>96.56</v>
      </c>
      <c r="BG83">
        <v>190.81</v>
      </c>
      <c r="BH83">
        <v>36.69</v>
      </c>
      <c r="BI83">
        <v>49.73</v>
      </c>
      <c r="BJ83">
        <v>0</v>
      </c>
      <c r="BK83">
        <v>0.77</v>
      </c>
      <c r="BL83">
        <v>0.41</v>
      </c>
      <c r="BM83">
        <v>0.52</v>
      </c>
      <c r="BN83">
        <v>0.97</v>
      </c>
      <c r="BO83">
        <v>0.97</v>
      </c>
      <c r="BP83">
        <v>1.01</v>
      </c>
      <c r="BQ83">
        <v>0.89</v>
      </c>
      <c r="BR83">
        <v>0.61</v>
      </c>
      <c r="BS83">
        <v>0.61</v>
      </c>
      <c r="BT83">
        <v>0</v>
      </c>
      <c r="BU83">
        <v>2.9</v>
      </c>
      <c r="BV83">
        <v>19.309999999999999</v>
      </c>
      <c r="BW83">
        <v>24.14</v>
      </c>
      <c r="BX83">
        <v>60.35</v>
      </c>
      <c r="BY83">
        <v>22.77</v>
      </c>
      <c r="BZ83">
        <v>0</v>
      </c>
      <c r="CA83">
        <v>96.56</v>
      </c>
      <c r="CB83">
        <v>50.11</v>
      </c>
      <c r="CC83">
        <v>366.93</v>
      </c>
      <c r="CD83">
        <v>99.92</v>
      </c>
      <c r="CE83">
        <v>0</v>
      </c>
      <c r="CF83">
        <v>0</v>
      </c>
    </row>
    <row r="84" spans="7:84">
      <c r="G84" t="s">
        <v>126</v>
      </c>
      <c r="H84" s="115">
        <v>1117.8600000000001</v>
      </c>
      <c r="I84" s="88">
        <v>283.20999999999998</v>
      </c>
      <c r="J84" s="88">
        <v>535.85</v>
      </c>
      <c r="K84" s="88">
        <v>0.97</v>
      </c>
      <c r="L84" s="88">
        <v>8.4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41.52</v>
      </c>
      <c r="X84">
        <v>2.9</v>
      </c>
      <c r="Y84">
        <v>13.23</v>
      </c>
      <c r="Z84">
        <v>8.4</v>
      </c>
      <c r="AA84">
        <v>96.56</v>
      </c>
      <c r="AB84">
        <v>28.5</v>
      </c>
      <c r="AC84">
        <v>10.23</v>
      </c>
      <c r="AD84">
        <v>0.97</v>
      </c>
      <c r="AE84">
        <v>0</v>
      </c>
      <c r="AF84">
        <v>0</v>
      </c>
      <c r="AG84">
        <v>121.67</v>
      </c>
      <c r="AH84">
        <v>0</v>
      </c>
      <c r="AI84">
        <v>0</v>
      </c>
      <c r="AJ84">
        <v>0</v>
      </c>
      <c r="AK84">
        <v>43.45</v>
      </c>
      <c r="AL84">
        <v>0</v>
      </c>
      <c r="AM84">
        <v>0.77</v>
      </c>
      <c r="AN84">
        <v>49.73</v>
      </c>
      <c r="AO84">
        <v>0</v>
      </c>
      <c r="AP84">
        <v>0</v>
      </c>
      <c r="AQ84">
        <v>24.86</v>
      </c>
      <c r="AR84">
        <v>0</v>
      </c>
      <c r="AS84">
        <v>81.11</v>
      </c>
      <c r="AT84">
        <v>48.28</v>
      </c>
      <c r="AU84">
        <v>0</v>
      </c>
      <c r="AV84">
        <v>21</v>
      </c>
      <c r="AW84">
        <v>59.87</v>
      </c>
      <c r="AX84">
        <v>14.48</v>
      </c>
      <c r="AY84">
        <v>0</v>
      </c>
      <c r="AZ84">
        <v>27.47</v>
      </c>
      <c r="BA84">
        <v>37.93</v>
      </c>
      <c r="BB84">
        <v>25.9</v>
      </c>
      <c r="BC84">
        <v>21.79</v>
      </c>
      <c r="BD84">
        <v>42.13</v>
      </c>
      <c r="BE84">
        <v>0</v>
      </c>
      <c r="BF84">
        <v>96.56</v>
      </c>
      <c r="BG84">
        <v>190.81</v>
      </c>
      <c r="BH84">
        <v>36.69</v>
      </c>
      <c r="BI84">
        <v>49.73</v>
      </c>
      <c r="BJ84">
        <v>0</v>
      </c>
      <c r="BK84">
        <v>0.77</v>
      </c>
      <c r="BL84">
        <v>0.41</v>
      </c>
      <c r="BM84">
        <v>0.52</v>
      </c>
      <c r="BN84">
        <v>0.97</v>
      </c>
      <c r="BO84">
        <v>0.97</v>
      </c>
      <c r="BP84">
        <v>1.01</v>
      </c>
      <c r="BQ84">
        <v>0.89</v>
      </c>
      <c r="BR84">
        <v>0.61</v>
      </c>
      <c r="BS84">
        <v>0.61</v>
      </c>
      <c r="BT84">
        <v>0</v>
      </c>
      <c r="BU84">
        <v>2.9</v>
      </c>
      <c r="BV84">
        <v>19.309999999999999</v>
      </c>
      <c r="BW84">
        <v>24.14</v>
      </c>
      <c r="BX84">
        <v>60.35</v>
      </c>
      <c r="BY84">
        <v>22.77</v>
      </c>
      <c r="BZ84">
        <v>0</v>
      </c>
      <c r="CA84">
        <v>96.56</v>
      </c>
      <c r="CB84">
        <v>50.11</v>
      </c>
      <c r="CC84">
        <v>366.93</v>
      </c>
      <c r="CD84">
        <v>99.92</v>
      </c>
      <c r="CE84">
        <v>0</v>
      </c>
      <c r="CF84">
        <v>0</v>
      </c>
    </row>
    <row r="85" spans="7:84">
      <c r="G85" t="s">
        <v>127</v>
      </c>
      <c r="H85" s="115">
        <v>1117.8600000000001</v>
      </c>
      <c r="I85" s="88">
        <v>283.20999999999998</v>
      </c>
      <c r="J85" s="88">
        <v>535.85</v>
      </c>
      <c r="K85" s="88">
        <v>0.97</v>
      </c>
      <c r="L85" s="88">
        <v>8.4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41.52</v>
      </c>
      <c r="X85">
        <v>2.9</v>
      </c>
      <c r="Y85">
        <v>13.23</v>
      </c>
      <c r="Z85">
        <v>8.4</v>
      </c>
      <c r="AA85">
        <v>96.56</v>
      </c>
      <c r="AB85">
        <v>28.5</v>
      </c>
      <c r="AC85">
        <v>10.23</v>
      </c>
      <c r="AD85">
        <v>0.97</v>
      </c>
      <c r="AE85">
        <v>0</v>
      </c>
      <c r="AF85">
        <v>0</v>
      </c>
      <c r="AG85">
        <v>121.67</v>
      </c>
      <c r="AH85">
        <v>0</v>
      </c>
      <c r="AI85">
        <v>0</v>
      </c>
      <c r="AJ85">
        <v>0</v>
      </c>
      <c r="AK85">
        <v>43.45</v>
      </c>
      <c r="AL85">
        <v>0</v>
      </c>
      <c r="AM85">
        <v>0.77</v>
      </c>
      <c r="AN85">
        <v>49.73</v>
      </c>
      <c r="AO85">
        <v>0</v>
      </c>
      <c r="AP85">
        <v>0</v>
      </c>
      <c r="AQ85">
        <v>24.86</v>
      </c>
      <c r="AR85">
        <v>0</v>
      </c>
      <c r="AS85">
        <v>81.11</v>
      </c>
      <c r="AT85">
        <v>48.28</v>
      </c>
      <c r="AU85">
        <v>0</v>
      </c>
      <c r="AV85">
        <v>21</v>
      </c>
      <c r="AW85">
        <v>59.87</v>
      </c>
      <c r="AX85">
        <v>14.48</v>
      </c>
      <c r="AY85">
        <v>0</v>
      </c>
      <c r="AZ85">
        <v>27.47</v>
      </c>
      <c r="BA85">
        <v>37.93</v>
      </c>
      <c r="BB85">
        <v>25.9</v>
      </c>
      <c r="BC85">
        <v>21.79</v>
      </c>
      <c r="BD85">
        <v>42.13</v>
      </c>
      <c r="BE85">
        <v>0</v>
      </c>
      <c r="BF85">
        <v>96.56</v>
      </c>
      <c r="BG85">
        <v>190.81</v>
      </c>
      <c r="BH85">
        <v>36.69</v>
      </c>
      <c r="BI85">
        <v>49.73</v>
      </c>
      <c r="BJ85">
        <v>0</v>
      </c>
      <c r="BK85">
        <v>0.77</v>
      </c>
      <c r="BL85">
        <v>0.41</v>
      </c>
      <c r="BM85">
        <v>0.52</v>
      </c>
      <c r="BN85">
        <v>0.97</v>
      </c>
      <c r="BO85">
        <v>0.97</v>
      </c>
      <c r="BP85">
        <v>1.01</v>
      </c>
      <c r="BQ85">
        <v>0.89</v>
      </c>
      <c r="BR85">
        <v>0.61</v>
      </c>
      <c r="BS85">
        <v>0.61</v>
      </c>
      <c r="BT85">
        <v>0</v>
      </c>
      <c r="BU85">
        <v>2.9</v>
      </c>
      <c r="BV85">
        <v>19.309999999999999</v>
      </c>
      <c r="BW85">
        <v>24.14</v>
      </c>
      <c r="BX85">
        <v>60.35</v>
      </c>
      <c r="BY85">
        <v>22.77</v>
      </c>
      <c r="BZ85">
        <v>0</v>
      </c>
      <c r="CA85">
        <v>96.56</v>
      </c>
      <c r="CB85">
        <v>50.11</v>
      </c>
      <c r="CC85">
        <v>366.93</v>
      </c>
      <c r="CD85">
        <v>99.92</v>
      </c>
      <c r="CE85">
        <v>0</v>
      </c>
      <c r="CF85">
        <v>0</v>
      </c>
    </row>
    <row r="86" spans="7:84">
      <c r="G86" t="s">
        <v>128</v>
      </c>
      <c r="H86" s="115">
        <v>1117.8600000000001</v>
      </c>
      <c r="I86" s="88">
        <v>283.20999999999998</v>
      </c>
      <c r="J86" s="88">
        <v>535.85</v>
      </c>
      <c r="K86" s="88">
        <v>0.97</v>
      </c>
      <c r="L86" s="88">
        <v>8.4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41.52</v>
      </c>
      <c r="X86">
        <v>2.9</v>
      </c>
      <c r="Y86">
        <v>13.23</v>
      </c>
      <c r="Z86">
        <v>8.4</v>
      </c>
      <c r="AA86">
        <v>96.56</v>
      </c>
      <c r="AB86">
        <v>28.5</v>
      </c>
      <c r="AC86">
        <v>10.23</v>
      </c>
      <c r="AD86">
        <v>0.97</v>
      </c>
      <c r="AE86">
        <v>0</v>
      </c>
      <c r="AF86">
        <v>0</v>
      </c>
      <c r="AG86">
        <v>121.67</v>
      </c>
      <c r="AH86">
        <v>0</v>
      </c>
      <c r="AI86">
        <v>0</v>
      </c>
      <c r="AJ86">
        <v>0</v>
      </c>
      <c r="AK86">
        <v>43.45</v>
      </c>
      <c r="AL86">
        <v>0</v>
      </c>
      <c r="AM86">
        <v>0.77</v>
      </c>
      <c r="AN86">
        <v>49.73</v>
      </c>
      <c r="AO86">
        <v>0</v>
      </c>
      <c r="AP86">
        <v>0</v>
      </c>
      <c r="AQ86">
        <v>24.86</v>
      </c>
      <c r="AR86">
        <v>0</v>
      </c>
      <c r="AS86">
        <v>81.11</v>
      </c>
      <c r="AT86">
        <v>48.28</v>
      </c>
      <c r="AU86">
        <v>0</v>
      </c>
      <c r="AV86">
        <v>21</v>
      </c>
      <c r="AW86">
        <v>59.87</v>
      </c>
      <c r="AX86">
        <v>14.48</v>
      </c>
      <c r="AY86">
        <v>0</v>
      </c>
      <c r="AZ86">
        <v>27.47</v>
      </c>
      <c r="BA86">
        <v>37.93</v>
      </c>
      <c r="BB86">
        <v>25.9</v>
      </c>
      <c r="BC86">
        <v>21.79</v>
      </c>
      <c r="BD86">
        <v>42.13</v>
      </c>
      <c r="BE86">
        <v>0</v>
      </c>
      <c r="BF86">
        <v>96.56</v>
      </c>
      <c r="BG86">
        <v>190.81</v>
      </c>
      <c r="BH86">
        <v>36.69</v>
      </c>
      <c r="BI86">
        <v>49.73</v>
      </c>
      <c r="BJ86">
        <v>0</v>
      </c>
      <c r="BK86">
        <v>0.77</v>
      </c>
      <c r="BL86">
        <v>0.41</v>
      </c>
      <c r="BM86">
        <v>0.52</v>
      </c>
      <c r="BN86">
        <v>0.97</v>
      </c>
      <c r="BO86">
        <v>0.97</v>
      </c>
      <c r="BP86">
        <v>1.01</v>
      </c>
      <c r="BQ86">
        <v>0.89</v>
      </c>
      <c r="BR86">
        <v>0.61</v>
      </c>
      <c r="BS86">
        <v>0.61</v>
      </c>
      <c r="BT86">
        <v>0</v>
      </c>
      <c r="BU86">
        <v>2.9</v>
      </c>
      <c r="BV86">
        <v>19.309999999999999</v>
      </c>
      <c r="BW86">
        <v>24.14</v>
      </c>
      <c r="BX86">
        <v>60.35</v>
      </c>
      <c r="BY86">
        <v>22.77</v>
      </c>
      <c r="BZ86">
        <v>0</v>
      </c>
      <c r="CA86">
        <v>96.56</v>
      </c>
      <c r="CB86">
        <v>50.11</v>
      </c>
      <c r="CC86">
        <v>366.93</v>
      </c>
      <c r="CD86">
        <v>99.92</v>
      </c>
      <c r="CE86">
        <v>0</v>
      </c>
      <c r="CF86">
        <v>0</v>
      </c>
    </row>
    <row r="87" spans="7:84">
      <c r="G87" t="s">
        <v>129</v>
      </c>
      <c r="H87" s="115">
        <v>1142.6499999999999</v>
      </c>
      <c r="I87" s="88">
        <v>314.96999999999997</v>
      </c>
      <c r="J87" s="88">
        <v>535.85</v>
      </c>
      <c r="K87" s="88">
        <v>0.97</v>
      </c>
      <c r="L87" s="88">
        <v>8.4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41.52</v>
      </c>
      <c r="X87">
        <v>2.9</v>
      </c>
      <c r="Y87">
        <v>13.23</v>
      </c>
      <c r="Z87">
        <v>8.4</v>
      </c>
      <c r="AA87">
        <v>96.56</v>
      </c>
      <c r="AB87">
        <v>28.5</v>
      </c>
      <c r="AC87">
        <v>10.23</v>
      </c>
      <c r="AD87">
        <v>0.97</v>
      </c>
      <c r="AE87">
        <v>0</v>
      </c>
      <c r="AF87">
        <v>0</v>
      </c>
      <c r="AG87">
        <v>121.67</v>
      </c>
      <c r="AH87">
        <v>0</v>
      </c>
      <c r="AI87">
        <v>0</v>
      </c>
      <c r="AJ87">
        <v>0</v>
      </c>
      <c r="AK87">
        <v>43.45</v>
      </c>
      <c r="AL87">
        <v>0</v>
      </c>
      <c r="AM87">
        <v>0.77</v>
      </c>
      <c r="AN87">
        <v>49.73</v>
      </c>
      <c r="AO87">
        <v>24.86</v>
      </c>
      <c r="AP87">
        <v>0</v>
      </c>
      <c r="AQ87">
        <v>24.86</v>
      </c>
      <c r="AR87">
        <v>0</v>
      </c>
      <c r="AS87">
        <v>81.11</v>
      </c>
      <c r="AT87">
        <v>48.28</v>
      </c>
      <c r="AU87">
        <v>0</v>
      </c>
      <c r="AV87">
        <v>21</v>
      </c>
      <c r="AW87">
        <v>59.87</v>
      </c>
      <c r="AX87">
        <v>14.48</v>
      </c>
      <c r="AY87">
        <v>14.48</v>
      </c>
      <c r="AZ87">
        <v>27.47</v>
      </c>
      <c r="BA87">
        <v>37.93</v>
      </c>
      <c r="BB87">
        <v>25.9</v>
      </c>
      <c r="BC87">
        <v>21.79</v>
      </c>
      <c r="BD87">
        <v>59.41</v>
      </c>
      <c r="BE87">
        <v>0</v>
      </c>
      <c r="BF87">
        <v>96.56</v>
      </c>
      <c r="BG87">
        <v>190.81</v>
      </c>
      <c r="BH87">
        <v>36.69</v>
      </c>
      <c r="BI87">
        <v>49.73</v>
      </c>
      <c r="BJ87">
        <v>0</v>
      </c>
      <c r="BK87">
        <v>0.77</v>
      </c>
      <c r="BL87">
        <v>0.41</v>
      </c>
      <c r="BM87">
        <v>0.52</v>
      </c>
      <c r="BN87">
        <v>0.97</v>
      </c>
      <c r="BO87">
        <v>0.97</v>
      </c>
      <c r="BP87">
        <v>1.01</v>
      </c>
      <c r="BQ87">
        <v>0.82</v>
      </c>
      <c r="BR87">
        <v>0.61</v>
      </c>
      <c r="BS87">
        <v>0.61</v>
      </c>
      <c r="BT87">
        <v>0</v>
      </c>
      <c r="BU87">
        <v>2.9</v>
      </c>
      <c r="BV87">
        <v>19.309999999999999</v>
      </c>
      <c r="BW87">
        <v>24.14</v>
      </c>
      <c r="BX87">
        <v>60.35</v>
      </c>
      <c r="BY87">
        <v>22.77</v>
      </c>
      <c r="BZ87">
        <v>0</v>
      </c>
      <c r="CA87">
        <v>96.56</v>
      </c>
      <c r="CB87">
        <v>50.11</v>
      </c>
      <c r="CC87">
        <v>366.93</v>
      </c>
      <c r="CD87">
        <v>99.92</v>
      </c>
      <c r="CE87">
        <v>0</v>
      </c>
      <c r="CF87">
        <v>0</v>
      </c>
    </row>
    <row r="88" spans="7:84">
      <c r="G88" t="s">
        <v>130</v>
      </c>
      <c r="H88" s="115">
        <v>1142.6499999999999</v>
      </c>
      <c r="I88" s="88">
        <v>314.96999999999997</v>
      </c>
      <c r="J88" s="88">
        <v>535.85</v>
      </c>
      <c r="K88" s="88">
        <v>0.97</v>
      </c>
      <c r="L88" s="88">
        <v>8.4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41.52</v>
      </c>
      <c r="X88">
        <v>2.9</v>
      </c>
      <c r="Y88">
        <v>13.23</v>
      </c>
      <c r="Z88">
        <v>8.4</v>
      </c>
      <c r="AA88">
        <v>96.56</v>
      </c>
      <c r="AB88">
        <v>28.5</v>
      </c>
      <c r="AC88">
        <v>10.23</v>
      </c>
      <c r="AD88">
        <v>0.97</v>
      </c>
      <c r="AE88">
        <v>0</v>
      </c>
      <c r="AF88">
        <v>0</v>
      </c>
      <c r="AG88">
        <v>121.67</v>
      </c>
      <c r="AH88">
        <v>0</v>
      </c>
      <c r="AI88">
        <v>0</v>
      </c>
      <c r="AJ88">
        <v>0</v>
      </c>
      <c r="AK88">
        <v>43.45</v>
      </c>
      <c r="AL88">
        <v>0</v>
      </c>
      <c r="AM88">
        <v>0.77</v>
      </c>
      <c r="AN88">
        <v>49.73</v>
      </c>
      <c r="AO88">
        <v>24.86</v>
      </c>
      <c r="AP88">
        <v>0</v>
      </c>
      <c r="AQ88">
        <v>24.86</v>
      </c>
      <c r="AR88">
        <v>0</v>
      </c>
      <c r="AS88">
        <v>81.11</v>
      </c>
      <c r="AT88">
        <v>48.28</v>
      </c>
      <c r="AU88">
        <v>0</v>
      </c>
      <c r="AV88">
        <v>21</v>
      </c>
      <c r="AW88">
        <v>59.87</v>
      </c>
      <c r="AX88">
        <v>14.48</v>
      </c>
      <c r="AY88">
        <v>14.48</v>
      </c>
      <c r="AZ88">
        <v>27.47</v>
      </c>
      <c r="BA88">
        <v>37.93</v>
      </c>
      <c r="BB88">
        <v>25.9</v>
      </c>
      <c r="BC88">
        <v>21.79</v>
      </c>
      <c r="BD88">
        <v>59.41</v>
      </c>
      <c r="BE88">
        <v>0</v>
      </c>
      <c r="BF88">
        <v>96.56</v>
      </c>
      <c r="BG88">
        <v>190.81</v>
      </c>
      <c r="BH88">
        <v>36.69</v>
      </c>
      <c r="BI88">
        <v>49.73</v>
      </c>
      <c r="BJ88">
        <v>0</v>
      </c>
      <c r="BK88">
        <v>0.77</v>
      </c>
      <c r="BL88">
        <v>0.41</v>
      </c>
      <c r="BM88">
        <v>0.52</v>
      </c>
      <c r="BN88">
        <v>0.97</v>
      </c>
      <c r="BO88">
        <v>0.97</v>
      </c>
      <c r="BP88">
        <v>1.01</v>
      </c>
      <c r="BQ88">
        <v>0.82</v>
      </c>
      <c r="BR88">
        <v>0.61</v>
      </c>
      <c r="BS88">
        <v>0.61</v>
      </c>
      <c r="BT88">
        <v>0</v>
      </c>
      <c r="BU88">
        <v>2.9</v>
      </c>
      <c r="BV88">
        <v>19.309999999999999</v>
      </c>
      <c r="BW88">
        <v>24.14</v>
      </c>
      <c r="BX88">
        <v>60.35</v>
      </c>
      <c r="BY88">
        <v>22.77</v>
      </c>
      <c r="BZ88">
        <v>0</v>
      </c>
      <c r="CA88">
        <v>96.56</v>
      </c>
      <c r="CB88">
        <v>50.11</v>
      </c>
      <c r="CC88">
        <v>366.93</v>
      </c>
      <c r="CD88">
        <v>99.92</v>
      </c>
      <c r="CE88">
        <v>0</v>
      </c>
      <c r="CF88">
        <v>0</v>
      </c>
    </row>
    <row r="89" spans="7:84">
      <c r="G89" t="s">
        <v>131</v>
      </c>
      <c r="H89" s="115">
        <v>1142.6499999999999</v>
      </c>
      <c r="I89" s="88">
        <v>314.96999999999997</v>
      </c>
      <c r="J89" s="88">
        <v>535.85</v>
      </c>
      <c r="K89" s="88">
        <v>0.97</v>
      </c>
      <c r="L89" s="88">
        <v>8.4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41.52</v>
      </c>
      <c r="X89">
        <v>2.9</v>
      </c>
      <c r="Y89">
        <v>13.23</v>
      </c>
      <c r="Z89">
        <v>8.4</v>
      </c>
      <c r="AA89">
        <v>96.56</v>
      </c>
      <c r="AB89">
        <v>28.5</v>
      </c>
      <c r="AC89">
        <v>10.23</v>
      </c>
      <c r="AD89">
        <v>0.97</v>
      </c>
      <c r="AE89">
        <v>0</v>
      </c>
      <c r="AF89">
        <v>0</v>
      </c>
      <c r="AG89">
        <v>121.67</v>
      </c>
      <c r="AH89">
        <v>0</v>
      </c>
      <c r="AI89">
        <v>0</v>
      </c>
      <c r="AJ89">
        <v>0</v>
      </c>
      <c r="AK89">
        <v>43.45</v>
      </c>
      <c r="AL89">
        <v>0</v>
      </c>
      <c r="AM89">
        <v>0.77</v>
      </c>
      <c r="AN89">
        <v>49.73</v>
      </c>
      <c r="AO89">
        <v>24.86</v>
      </c>
      <c r="AP89">
        <v>0</v>
      </c>
      <c r="AQ89">
        <v>24.86</v>
      </c>
      <c r="AR89">
        <v>0</v>
      </c>
      <c r="AS89">
        <v>81.11</v>
      </c>
      <c r="AT89">
        <v>48.28</v>
      </c>
      <c r="AU89">
        <v>0</v>
      </c>
      <c r="AV89">
        <v>21</v>
      </c>
      <c r="AW89">
        <v>59.87</v>
      </c>
      <c r="AX89">
        <v>14.48</v>
      </c>
      <c r="AY89">
        <v>14.48</v>
      </c>
      <c r="AZ89">
        <v>27.47</v>
      </c>
      <c r="BA89">
        <v>37.93</v>
      </c>
      <c r="BB89">
        <v>25.9</v>
      </c>
      <c r="BC89">
        <v>21.79</v>
      </c>
      <c r="BD89">
        <v>59.41</v>
      </c>
      <c r="BE89">
        <v>0</v>
      </c>
      <c r="BF89">
        <v>96.56</v>
      </c>
      <c r="BG89">
        <v>190.81</v>
      </c>
      <c r="BH89">
        <v>36.69</v>
      </c>
      <c r="BI89">
        <v>49.73</v>
      </c>
      <c r="BJ89">
        <v>0</v>
      </c>
      <c r="BK89">
        <v>0.77</v>
      </c>
      <c r="BL89">
        <v>0.41</v>
      </c>
      <c r="BM89">
        <v>0.52</v>
      </c>
      <c r="BN89">
        <v>0.97</v>
      </c>
      <c r="BO89">
        <v>0.97</v>
      </c>
      <c r="BP89">
        <v>1.01</v>
      </c>
      <c r="BQ89">
        <v>0.82</v>
      </c>
      <c r="BR89">
        <v>0.61</v>
      </c>
      <c r="BS89">
        <v>0.61</v>
      </c>
      <c r="BT89">
        <v>0</v>
      </c>
      <c r="BU89">
        <v>2.9</v>
      </c>
      <c r="BV89">
        <v>19.309999999999999</v>
      </c>
      <c r="BW89">
        <v>24.14</v>
      </c>
      <c r="BX89">
        <v>60.35</v>
      </c>
      <c r="BY89">
        <v>22.77</v>
      </c>
      <c r="BZ89">
        <v>0</v>
      </c>
      <c r="CA89">
        <v>96.56</v>
      </c>
      <c r="CB89">
        <v>50.11</v>
      </c>
      <c r="CC89">
        <v>366.93</v>
      </c>
      <c r="CD89">
        <v>99.92</v>
      </c>
      <c r="CE89">
        <v>0</v>
      </c>
      <c r="CF89">
        <v>0</v>
      </c>
    </row>
    <row r="90" spans="7:84">
      <c r="G90" t="s">
        <v>132</v>
      </c>
      <c r="H90" s="115">
        <v>1142.6499999999999</v>
      </c>
      <c r="I90" s="88">
        <v>314.96999999999997</v>
      </c>
      <c r="J90" s="88">
        <v>535.85</v>
      </c>
      <c r="K90" s="88">
        <v>0.97</v>
      </c>
      <c r="L90" s="88">
        <v>8.4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41.52</v>
      </c>
      <c r="X90">
        <v>2.9</v>
      </c>
      <c r="Y90">
        <v>13.23</v>
      </c>
      <c r="Z90">
        <v>8.4</v>
      </c>
      <c r="AA90">
        <v>96.56</v>
      </c>
      <c r="AB90">
        <v>28.5</v>
      </c>
      <c r="AC90">
        <v>10.23</v>
      </c>
      <c r="AD90">
        <v>0.97</v>
      </c>
      <c r="AE90">
        <v>0</v>
      </c>
      <c r="AF90">
        <v>0</v>
      </c>
      <c r="AG90">
        <v>121.67</v>
      </c>
      <c r="AH90">
        <v>0</v>
      </c>
      <c r="AI90">
        <v>0</v>
      </c>
      <c r="AJ90">
        <v>0</v>
      </c>
      <c r="AK90">
        <v>43.45</v>
      </c>
      <c r="AL90">
        <v>0</v>
      </c>
      <c r="AM90">
        <v>0.77</v>
      </c>
      <c r="AN90">
        <v>49.73</v>
      </c>
      <c r="AO90">
        <v>24.86</v>
      </c>
      <c r="AP90">
        <v>0</v>
      </c>
      <c r="AQ90">
        <v>24.86</v>
      </c>
      <c r="AR90">
        <v>0</v>
      </c>
      <c r="AS90">
        <v>81.11</v>
      </c>
      <c r="AT90">
        <v>48.28</v>
      </c>
      <c r="AU90">
        <v>0</v>
      </c>
      <c r="AV90">
        <v>21</v>
      </c>
      <c r="AW90">
        <v>59.87</v>
      </c>
      <c r="AX90">
        <v>14.48</v>
      </c>
      <c r="AY90">
        <v>14.48</v>
      </c>
      <c r="AZ90">
        <v>27.47</v>
      </c>
      <c r="BA90">
        <v>37.93</v>
      </c>
      <c r="BB90">
        <v>25.9</v>
      </c>
      <c r="BC90">
        <v>21.79</v>
      </c>
      <c r="BD90">
        <v>59.41</v>
      </c>
      <c r="BE90">
        <v>0</v>
      </c>
      <c r="BF90">
        <v>96.56</v>
      </c>
      <c r="BG90">
        <v>190.81</v>
      </c>
      <c r="BH90">
        <v>36.69</v>
      </c>
      <c r="BI90">
        <v>49.73</v>
      </c>
      <c r="BJ90">
        <v>0</v>
      </c>
      <c r="BK90">
        <v>0.77</v>
      </c>
      <c r="BL90">
        <v>0.41</v>
      </c>
      <c r="BM90">
        <v>0.52</v>
      </c>
      <c r="BN90">
        <v>0.97</v>
      </c>
      <c r="BO90">
        <v>0.97</v>
      </c>
      <c r="BP90">
        <v>1.01</v>
      </c>
      <c r="BQ90">
        <v>0.82</v>
      </c>
      <c r="BR90">
        <v>0.61</v>
      </c>
      <c r="BS90">
        <v>0.61</v>
      </c>
      <c r="BT90">
        <v>0</v>
      </c>
      <c r="BU90">
        <v>2.9</v>
      </c>
      <c r="BV90">
        <v>19.309999999999999</v>
      </c>
      <c r="BW90">
        <v>24.14</v>
      </c>
      <c r="BX90">
        <v>60.35</v>
      </c>
      <c r="BY90">
        <v>22.77</v>
      </c>
      <c r="BZ90">
        <v>0</v>
      </c>
      <c r="CA90">
        <v>96.56</v>
      </c>
      <c r="CB90">
        <v>50.11</v>
      </c>
      <c r="CC90">
        <v>366.93</v>
      </c>
      <c r="CD90">
        <v>99.92</v>
      </c>
      <c r="CE90">
        <v>0</v>
      </c>
      <c r="CF90">
        <v>0</v>
      </c>
    </row>
    <row r="91" spans="7:84">
      <c r="G91" t="s">
        <v>133</v>
      </c>
      <c r="H91" s="115">
        <v>1270.98</v>
      </c>
      <c r="I91" s="88">
        <v>358.43</v>
      </c>
      <c r="J91" s="88">
        <v>535.85</v>
      </c>
      <c r="K91" s="88">
        <v>0.97</v>
      </c>
      <c r="L91" s="88">
        <v>8.4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41.52</v>
      </c>
      <c r="X91">
        <v>2.9</v>
      </c>
      <c r="Y91">
        <v>13.23</v>
      </c>
      <c r="Z91">
        <v>8.4</v>
      </c>
      <c r="AA91">
        <v>96.56</v>
      </c>
      <c r="AB91">
        <v>28.5</v>
      </c>
      <c r="AC91">
        <v>8.19</v>
      </c>
      <c r="AD91">
        <v>0.97</v>
      </c>
      <c r="AE91">
        <v>0</v>
      </c>
      <c r="AF91">
        <v>55.41</v>
      </c>
      <c r="AG91">
        <v>121.67</v>
      </c>
      <c r="AH91">
        <v>74.959999999999994</v>
      </c>
      <c r="AI91">
        <v>18.47</v>
      </c>
      <c r="AJ91">
        <v>24.99</v>
      </c>
      <c r="AK91">
        <v>43.45</v>
      </c>
      <c r="AL91">
        <v>0</v>
      </c>
      <c r="AM91">
        <v>0.77</v>
      </c>
      <c r="AN91">
        <v>49.73</v>
      </c>
      <c r="AO91">
        <v>24.86</v>
      </c>
      <c r="AP91">
        <v>0</v>
      </c>
      <c r="AQ91">
        <v>24.86</v>
      </c>
      <c r="AR91">
        <v>0</v>
      </c>
      <c r="AS91">
        <v>81.11</v>
      </c>
      <c r="AT91">
        <v>48.28</v>
      </c>
      <c r="AU91">
        <v>0</v>
      </c>
      <c r="AV91">
        <v>21</v>
      </c>
      <c r="AW91">
        <v>59.87</v>
      </c>
      <c r="AX91">
        <v>14.48</v>
      </c>
      <c r="AY91">
        <v>14.48</v>
      </c>
      <c r="AZ91">
        <v>27.47</v>
      </c>
      <c r="BA91">
        <v>37.93</v>
      </c>
      <c r="BB91">
        <v>25.9</v>
      </c>
      <c r="BC91">
        <v>21.79</v>
      </c>
      <c r="BD91">
        <v>59.41</v>
      </c>
      <c r="BE91">
        <v>0</v>
      </c>
      <c r="BF91">
        <v>96.56</v>
      </c>
      <c r="BG91">
        <v>190.81</v>
      </c>
      <c r="BH91">
        <v>36.69</v>
      </c>
      <c r="BI91">
        <v>49.73</v>
      </c>
      <c r="BJ91">
        <v>0</v>
      </c>
      <c r="BK91">
        <v>0.77</v>
      </c>
      <c r="BL91">
        <v>0.41</v>
      </c>
      <c r="BM91">
        <v>0.52</v>
      </c>
      <c r="BN91">
        <v>0.97</v>
      </c>
      <c r="BO91">
        <v>0.97</v>
      </c>
      <c r="BP91">
        <v>1.01</v>
      </c>
      <c r="BQ91">
        <v>0.82</v>
      </c>
      <c r="BR91">
        <v>0.61</v>
      </c>
      <c r="BS91">
        <v>0.61</v>
      </c>
      <c r="BT91">
        <v>0</v>
      </c>
      <c r="BU91">
        <v>2.9</v>
      </c>
      <c r="BV91">
        <v>19.309999999999999</v>
      </c>
      <c r="BW91">
        <v>24.14</v>
      </c>
      <c r="BX91">
        <v>60.35</v>
      </c>
      <c r="BY91">
        <v>22.77</v>
      </c>
      <c r="BZ91">
        <v>0</v>
      </c>
      <c r="CA91">
        <v>96.56</v>
      </c>
      <c r="CB91">
        <v>50.11</v>
      </c>
      <c r="CC91">
        <v>366.93</v>
      </c>
      <c r="CD91">
        <v>99.92</v>
      </c>
      <c r="CE91">
        <v>0</v>
      </c>
      <c r="CF91">
        <v>0</v>
      </c>
    </row>
    <row r="92" spans="7:84">
      <c r="G92" t="s">
        <v>134</v>
      </c>
      <c r="H92" s="115">
        <v>1425.48</v>
      </c>
      <c r="I92" s="88">
        <v>358.43</v>
      </c>
      <c r="J92" s="88">
        <v>535.85</v>
      </c>
      <c r="K92" s="88">
        <v>0.97</v>
      </c>
      <c r="L92" s="88">
        <v>8.4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41.52</v>
      </c>
      <c r="X92">
        <v>2.9</v>
      </c>
      <c r="Y92">
        <v>13.23</v>
      </c>
      <c r="Z92">
        <v>8.4</v>
      </c>
      <c r="AA92">
        <v>96.56</v>
      </c>
      <c r="AB92">
        <v>28.5</v>
      </c>
      <c r="AC92">
        <v>8.19</v>
      </c>
      <c r="AD92">
        <v>0.97</v>
      </c>
      <c r="AE92">
        <v>0</v>
      </c>
      <c r="AF92">
        <v>55.41</v>
      </c>
      <c r="AG92">
        <v>121.67</v>
      </c>
      <c r="AH92">
        <v>74.959999999999994</v>
      </c>
      <c r="AI92">
        <v>18.47</v>
      </c>
      <c r="AJ92">
        <v>24.99</v>
      </c>
      <c r="AK92">
        <v>43.45</v>
      </c>
      <c r="AL92">
        <v>0</v>
      </c>
      <c r="AM92">
        <v>0.77</v>
      </c>
      <c r="AN92">
        <v>49.73</v>
      </c>
      <c r="AO92">
        <v>24.86</v>
      </c>
      <c r="AP92">
        <v>154.5</v>
      </c>
      <c r="AQ92">
        <v>24.86</v>
      </c>
      <c r="AR92">
        <v>0</v>
      </c>
      <c r="AS92">
        <v>81.11</v>
      </c>
      <c r="AT92">
        <v>48.28</v>
      </c>
      <c r="AU92">
        <v>0</v>
      </c>
      <c r="AV92">
        <v>21</v>
      </c>
      <c r="AW92">
        <v>59.87</v>
      </c>
      <c r="AX92">
        <v>14.48</v>
      </c>
      <c r="AY92">
        <v>14.48</v>
      </c>
      <c r="AZ92">
        <v>27.47</v>
      </c>
      <c r="BA92">
        <v>37.93</v>
      </c>
      <c r="BB92">
        <v>25.9</v>
      </c>
      <c r="BC92">
        <v>21.79</v>
      </c>
      <c r="BD92">
        <v>59.41</v>
      </c>
      <c r="BE92">
        <v>0</v>
      </c>
      <c r="BF92">
        <v>96.56</v>
      </c>
      <c r="BG92">
        <v>190.81</v>
      </c>
      <c r="BH92">
        <v>36.69</v>
      </c>
      <c r="BI92">
        <v>49.73</v>
      </c>
      <c r="BJ92">
        <v>0</v>
      </c>
      <c r="BK92">
        <v>0.77</v>
      </c>
      <c r="BL92">
        <v>0.41</v>
      </c>
      <c r="BM92">
        <v>0.52</v>
      </c>
      <c r="BN92">
        <v>0.97</v>
      </c>
      <c r="BO92">
        <v>0.97</v>
      </c>
      <c r="BP92">
        <v>1.01</v>
      </c>
      <c r="BQ92">
        <v>0.82</v>
      </c>
      <c r="BR92">
        <v>0.61</v>
      </c>
      <c r="BS92">
        <v>0.61</v>
      </c>
      <c r="BT92">
        <v>0</v>
      </c>
      <c r="BU92">
        <v>2.9</v>
      </c>
      <c r="BV92">
        <v>19.309999999999999</v>
      </c>
      <c r="BW92">
        <v>24.14</v>
      </c>
      <c r="BX92">
        <v>60.35</v>
      </c>
      <c r="BY92">
        <v>22.77</v>
      </c>
      <c r="BZ92">
        <v>0</v>
      </c>
      <c r="CA92">
        <v>96.56</v>
      </c>
      <c r="CB92">
        <v>50.11</v>
      </c>
      <c r="CC92">
        <v>366.93</v>
      </c>
      <c r="CD92">
        <v>99.92</v>
      </c>
      <c r="CE92">
        <v>0</v>
      </c>
      <c r="CF92">
        <v>0</v>
      </c>
    </row>
    <row r="93" spans="7:84">
      <c r="G93" t="s">
        <v>135</v>
      </c>
      <c r="H93" s="115">
        <v>1425.48</v>
      </c>
      <c r="I93" s="88">
        <v>358.43</v>
      </c>
      <c r="J93" s="88">
        <v>535.85</v>
      </c>
      <c r="K93" s="88">
        <v>0.97</v>
      </c>
      <c r="L93" s="88">
        <v>8.4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41.52</v>
      </c>
      <c r="X93">
        <v>2.9</v>
      </c>
      <c r="Y93">
        <v>13.23</v>
      </c>
      <c r="Z93">
        <v>8.4</v>
      </c>
      <c r="AA93">
        <v>96.56</v>
      </c>
      <c r="AB93">
        <v>28.5</v>
      </c>
      <c r="AC93">
        <v>8.19</v>
      </c>
      <c r="AD93">
        <v>0.97</v>
      </c>
      <c r="AE93">
        <v>0</v>
      </c>
      <c r="AF93">
        <v>55.41</v>
      </c>
      <c r="AG93">
        <v>121.67</v>
      </c>
      <c r="AH93">
        <v>74.959999999999994</v>
      </c>
      <c r="AI93">
        <v>18.47</v>
      </c>
      <c r="AJ93">
        <v>24.99</v>
      </c>
      <c r="AK93">
        <v>43.45</v>
      </c>
      <c r="AL93">
        <v>0</v>
      </c>
      <c r="AM93">
        <v>0.77</v>
      </c>
      <c r="AN93">
        <v>49.73</v>
      </c>
      <c r="AO93">
        <v>24.86</v>
      </c>
      <c r="AP93">
        <v>154.5</v>
      </c>
      <c r="AQ93">
        <v>24.86</v>
      </c>
      <c r="AR93">
        <v>0</v>
      </c>
      <c r="AS93">
        <v>81.11</v>
      </c>
      <c r="AT93">
        <v>48.28</v>
      </c>
      <c r="AU93">
        <v>0</v>
      </c>
      <c r="AV93">
        <v>21</v>
      </c>
      <c r="AW93">
        <v>59.87</v>
      </c>
      <c r="AX93">
        <v>14.48</v>
      </c>
      <c r="AY93">
        <v>14.48</v>
      </c>
      <c r="AZ93">
        <v>27.47</v>
      </c>
      <c r="BA93">
        <v>37.93</v>
      </c>
      <c r="BB93">
        <v>25.9</v>
      </c>
      <c r="BC93">
        <v>21.79</v>
      </c>
      <c r="BD93">
        <v>59.41</v>
      </c>
      <c r="BE93">
        <v>0</v>
      </c>
      <c r="BF93">
        <v>96.56</v>
      </c>
      <c r="BG93">
        <v>190.81</v>
      </c>
      <c r="BH93">
        <v>36.69</v>
      </c>
      <c r="BI93">
        <v>49.73</v>
      </c>
      <c r="BJ93">
        <v>0</v>
      </c>
      <c r="BK93">
        <v>0.77</v>
      </c>
      <c r="BL93">
        <v>0.41</v>
      </c>
      <c r="BM93">
        <v>0.52</v>
      </c>
      <c r="BN93">
        <v>0.97</v>
      </c>
      <c r="BO93">
        <v>0.97</v>
      </c>
      <c r="BP93">
        <v>1.01</v>
      </c>
      <c r="BQ93">
        <v>0.82</v>
      </c>
      <c r="BR93">
        <v>0.61</v>
      </c>
      <c r="BS93">
        <v>0.61</v>
      </c>
      <c r="BT93">
        <v>0</v>
      </c>
      <c r="BU93">
        <v>2.9</v>
      </c>
      <c r="BV93">
        <v>19.309999999999999</v>
      </c>
      <c r="BW93">
        <v>24.14</v>
      </c>
      <c r="BX93">
        <v>60.35</v>
      </c>
      <c r="BY93">
        <v>22.77</v>
      </c>
      <c r="BZ93">
        <v>0</v>
      </c>
      <c r="CA93">
        <v>96.56</v>
      </c>
      <c r="CB93">
        <v>50.11</v>
      </c>
      <c r="CC93">
        <v>366.93</v>
      </c>
      <c r="CD93">
        <v>99.92</v>
      </c>
      <c r="CE93">
        <v>0</v>
      </c>
      <c r="CF93">
        <v>0</v>
      </c>
    </row>
    <row r="94" spans="7:84">
      <c r="G94" t="s">
        <v>136</v>
      </c>
      <c r="H94" s="115">
        <v>1425.48</v>
      </c>
      <c r="I94" s="88">
        <v>358.43</v>
      </c>
      <c r="J94" s="88">
        <v>535.85</v>
      </c>
      <c r="K94" s="88">
        <v>0.97</v>
      </c>
      <c r="L94" s="88">
        <v>8.4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41.52</v>
      </c>
      <c r="X94">
        <v>2.9</v>
      </c>
      <c r="Y94">
        <v>13.23</v>
      </c>
      <c r="Z94">
        <v>8.4</v>
      </c>
      <c r="AA94">
        <v>96.56</v>
      </c>
      <c r="AB94">
        <v>28.5</v>
      </c>
      <c r="AC94">
        <v>8.19</v>
      </c>
      <c r="AD94">
        <v>0.97</v>
      </c>
      <c r="AE94">
        <v>0</v>
      </c>
      <c r="AF94">
        <v>55.41</v>
      </c>
      <c r="AG94">
        <v>121.67</v>
      </c>
      <c r="AH94">
        <v>74.959999999999994</v>
      </c>
      <c r="AI94">
        <v>18.47</v>
      </c>
      <c r="AJ94">
        <v>24.99</v>
      </c>
      <c r="AK94">
        <v>43.45</v>
      </c>
      <c r="AL94">
        <v>0</v>
      </c>
      <c r="AM94">
        <v>0.77</v>
      </c>
      <c r="AN94">
        <v>49.73</v>
      </c>
      <c r="AO94">
        <v>24.86</v>
      </c>
      <c r="AP94">
        <v>154.5</v>
      </c>
      <c r="AQ94">
        <v>24.86</v>
      </c>
      <c r="AR94">
        <v>0</v>
      </c>
      <c r="AS94">
        <v>81.11</v>
      </c>
      <c r="AT94">
        <v>48.28</v>
      </c>
      <c r="AU94">
        <v>0</v>
      </c>
      <c r="AV94">
        <v>21</v>
      </c>
      <c r="AW94">
        <v>59.87</v>
      </c>
      <c r="AX94">
        <v>14.48</v>
      </c>
      <c r="AY94">
        <v>14.48</v>
      </c>
      <c r="AZ94">
        <v>27.47</v>
      </c>
      <c r="BA94">
        <v>37.93</v>
      </c>
      <c r="BB94">
        <v>25.9</v>
      </c>
      <c r="BC94">
        <v>21.79</v>
      </c>
      <c r="BD94">
        <v>59.41</v>
      </c>
      <c r="BE94">
        <v>0</v>
      </c>
      <c r="BF94">
        <v>96.56</v>
      </c>
      <c r="BG94">
        <v>190.81</v>
      </c>
      <c r="BH94">
        <v>36.69</v>
      </c>
      <c r="BI94">
        <v>49.73</v>
      </c>
      <c r="BJ94">
        <v>0</v>
      </c>
      <c r="BK94">
        <v>0.77</v>
      </c>
      <c r="BL94">
        <v>0.41</v>
      </c>
      <c r="BM94">
        <v>0.52</v>
      </c>
      <c r="BN94">
        <v>0.97</v>
      </c>
      <c r="BO94">
        <v>0.97</v>
      </c>
      <c r="BP94">
        <v>1.01</v>
      </c>
      <c r="BQ94">
        <v>0.82</v>
      </c>
      <c r="BR94">
        <v>0.61</v>
      </c>
      <c r="BS94">
        <v>0.61</v>
      </c>
      <c r="BT94">
        <v>0</v>
      </c>
      <c r="BU94">
        <v>2.9</v>
      </c>
      <c r="BV94">
        <v>19.309999999999999</v>
      </c>
      <c r="BW94">
        <v>24.14</v>
      </c>
      <c r="BX94">
        <v>60.35</v>
      </c>
      <c r="BY94">
        <v>22.77</v>
      </c>
      <c r="BZ94">
        <v>0</v>
      </c>
      <c r="CA94">
        <v>96.56</v>
      </c>
      <c r="CB94">
        <v>50.11</v>
      </c>
      <c r="CC94">
        <v>366.93</v>
      </c>
      <c r="CD94">
        <v>99.92</v>
      </c>
      <c r="CE94">
        <v>0</v>
      </c>
      <c r="CF94">
        <v>0</v>
      </c>
    </row>
    <row r="95" spans="7:84">
      <c r="G95" t="s">
        <v>137</v>
      </c>
      <c r="H95" s="115">
        <v>1544.71</v>
      </c>
      <c r="I95" s="88">
        <v>358.39000000000004</v>
      </c>
      <c r="J95" s="88">
        <v>535.85</v>
      </c>
      <c r="K95" s="88">
        <v>0.97</v>
      </c>
      <c r="L95" s="88">
        <v>8.4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41.52</v>
      </c>
      <c r="X95">
        <v>2.9</v>
      </c>
      <c r="Y95">
        <v>13.23</v>
      </c>
      <c r="Z95">
        <v>8.4</v>
      </c>
      <c r="AA95">
        <v>96.56</v>
      </c>
      <c r="AB95">
        <v>28.5</v>
      </c>
      <c r="AC95">
        <v>8.19</v>
      </c>
      <c r="AD95">
        <v>0.97</v>
      </c>
      <c r="AE95">
        <v>0</v>
      </c>
      <c r="AF95">
        <v>55.41</v>
      </c>
      <c r="AG95">
        <v>121.67</v>
      </c>
      <c r="AH95">
        <v>74.959999999999994</v>
      </c>
      <c r="AI95">
        <v>18.47</v>
      </c>
      <c r="AJ95">
        <v>24.99</v>
      </c>
      <c r="AK95">
        <v>43.45</v>
      </c>
      <c r="AL95">
        <v>0</v>
      </c>
      <c r="AM95">
        <v>0.77</v>
      </c>
      <c r="AN95">
        <v>49.73</v>
      </c>
      <c r="AO95">
        <v>24.86</v>
      </c>
      <c r="AP95">
        <v>154.5</v>
      </c>
      <c r="AQ95">
        <v>24.86</v>
      </c>
      <c r="AR95">
        <v>0</v>
      </c>
      <c r="AS95">
        <v>81.11</v>
      </c>
      <c r="AT95">
        <v>48.28</v>
      </c>
      <c r="AU95">
        <v>119.23</v>
      </c>
      <c r="AV95">
        <v>21</v>
      </c>
      <c r="AW95">
        <v>59.87</v>
      </c>
      <c r="AX95">
        <v>14.48</v>
      </c>
      <c r="AY95">
        <v>14.48</v>
      </c>
      <c r="AZ95">
        <v>27.47</v>
      </c>
      <c r="BA95">
        <v>37.93</v>
      </c>
      <c r="BB95">
        <v>25.9</v>
      </c>
      <c r="BC95">
        <v>21.79</v>
      </c>
      <c r="BD95">
        <v>59.41</v>
      </c>
      <c r="BE95">
        <v>0</v>
      </c>
      <c r="BF95">
        <v>96.56</v>
      </c>
      <c r="BG95">
        <v>190.81</v>
      </c>
      <c r="BH95">
        <v>36.69</v>
      </c>
      <c r="BI95">
        <v>49.73</v>
      </c>
      <c r="BJ95">
        <v>0</v>
      </c>
      <c r="BK95">
        <v>0.77</v>
      </c>
      <c r="BL95">
        <v>0.41</v>
      </c>
      <c r="BM95">
        <v>0.52</v>
      </c>
      <c r="BN95">
        <v>0.97</v>
      </c>
      <c r="BO95">
        <v>0.93</v>
      </c>
      <c r="BP95">
        <v>1.01</v>
      </c>
      <c r="BQ95">
        <v>0.82</v>
      </c>
      <c r="BR95">
        <v>0.61</v>
      </c>
      <c r="BS95">
        <v>0.61</v>
      </c>
      <c r="BT95">
        <v>0</v>
      </c>
      <c r="BU95">
        <v>2.9</v>
      </c>
      <c r="BV95">
        <v>19.309999999999999</v>
      </c>
      <c r="BW95">
        <v>24.14</v>
      </c>
      <c r="BX95">
        <v>60.35</v>
      </c>
      <c r="BY95">
        <v>22.77</v>
      </c>
      <c r="BZ95">
        <v>0</v>
      </c>
      <c r="CA95">
        <v>96.56</v>
      </c>
      <c r="CB95">
        <v>50.11</v>
      </c>
      <c r="CC95">
        <v>366.93</v>
      </c>
      <c r="CD95">
        <v>99.92</v>
      </c>
      <c r="CE95">
        <v>0</v>
      </c>
      <c r="CF95">
        <v>0</v>
      </c>
    </row>
    <row r="96" spans="7:84">
      <c r="G96" t="s">
        <v>138</v>
      </c>
      <c r="H96" s="115">
        <v>1544.71</v>
      </c>
      <c r="I96" s="88">
        <v>358.39000000000004</v>
      </c>
      <c r="J96" s="88">
        <v>535.85</v>
      </c>
      <c r="K96" s="88">
        <v>0.97</v>
      </c>
      <c r="L96" s="88">
        <v>8.4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41.52</v>
      </c>
      <c r="X96">
        <v>2.9</v>
      </c>
      <c r="Y96">
        <v>13.23</v>
      </c>
      <c r="Z96">
        <v>8.4</v>
      </c>
      <c r="AA96">
        <v>96.56</v>
      </c>
      <c r="AB96">
        <v>28.5</v>
      </c>
      <c r="AC96">
        <v>8.19</v>
      </c>
      <c r="AD96">
        <v>0.97</v>
      </c>
      <c r="AE96">
        <v>0</v>
      </c>
      <c r="AF96">
        <v>55.41</v>
      </c>
      <c r="AG96">
        <v>121.67</v>
      </c>
      <c r="AH96">
        <v>74.959999999999994</v>
      </c>
      <c r="AI96">
        <v>18.47</v>
      </c>
      <c r="AJ96">
        <v>24.99</v>
      </c>
      <c r="AK96">
        <v>43.45</v>
      </c>
      <c r="AL96">
        <v>0</v>
      </c>
      <c r="AM96">
        <v>0.77</v>
      </c>
      <c r="AN96">
        <v>49.73</v>
      </c>
      <c r="AO96">
        <v>24.86</v>
      </c>
      <c r="AP96">
        <v>154.5</v>
      </c>
      <c r="AQ96">
        <v>24.86</v>
      </c>
      <c r="AR96">
        <v>0</v>
      </c>
      <c r="AS96">
        <v>81.11</v>
      </c>
      <c r="AT96">
        <v>48.28</v>
      </c>
      <c r="AU96">
        <v>119.23</v>
      </c>
      <c r="AV96">
        <v>21</v>
      </c>
      <c r="AW96">
        <v>59.87</v>
      </c>
      <c r="AX96">
        <v>14.48</v>
      </c>
      <c r="AY96">
        <v>14.48</v>
      </c>
      <c r="AZ96">
        <v>27.47</v>
      </c>
      <c r="BA96">
        <v>37.93</v>
      </c>
      <c r="BB96">
        <v>25.9</v>
      </c>
      <c r="BC96">
        <v>21.79</v>
      </c>
      <c r="BD96">
        <v>59.41</v>
      </c>
      <c r="BE96">
        <v>0</v>
      </c>
      <c r="BF96">
        <v>96.56</v>
      </c>
      <c r="BG96">
        <v>190.81</v>
      </c>
      <c r="BH96">
        <v>36.69</v>
      </c>
      <c r="BI96">
        <v>49.73</v>
      </c>
      <c r="BJ96">
        <v>0</v>
      </c>
      <c r="BK96">
        <v>0.77</v>
      </c>
      <c r="BL96">
        <v>0.41</v>
      </c>
      <c r="BM96">
        <v>0.52</v>
      </c>
      <c r="BN96">
        <v>0.97</v>
      </c>
      <c r="BO96">
        <v>0.93</v>
      </c>
      <c r="BP96">
        <v>1.01</v>
      </c>
      <c r="BQ96">
        <v>0.82</v>
      </c>
      <c r="BR96">
        <v>0.61</v>
      </c>
      <c r="BS96">
        <v>0.61</v>
      </c>
      <c r="BT96">
        <v>0</v>
      </c>
      <c r="BU96">
        <v>2.9</v>
      </c>
      <c r="BV96">
        <v>19.309999999999999</v>
      </c>
      <c r="BW96">
        <v>24.14</v>
      </c>
      <c r="BX96">
        <v>60.35</v>
      </c>
      <c r="BY96">
        <v>22.77</v>
      </c>
      <c r="BZ96">
        <v>0</v>
      </c>
      <c r="CA96">
        <v>96.56</v>
      </c>
      <c r="CB96">
        <v>50.11</v>
      </c>
      <c r="CC96">
        <v>366.93</v>
      </c>
      <c r="CD96">
        <v>99.92</v>
      </c>
      <c r="CE96">
        <v>0</v>
      </c>
      <c r="CF96">
        <v>0</v>
      </c>
    </row>
    <row r="97" spans="1:133">
      <c r="G97" t="s">
        <v>139</v>
      </c>
      <c r="H97" s="115">
        <v>1544.71</v>
      </c>
      <c r="I97" s="88">
        <v>358.39000000000004</v>
      </c>
      <c r="J97" s="88">
        <v>535.85</v>
      </c>
      <c r="K97" s="88">
        <v>0.97</v>
      </c>
      <c r="L97" s="88">
        <v>8.4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41.52</v>
      </c>
      <c r="X97">
        <v>2.9</v>
      </c>
      <c r="Y97">
        <v>13.23</v>
      </c>
      <c r="Z97">
        <v>8.4</v>
      </c>
      <c r="AA97">
        <v>96.56</v>
      </c>
      <c r="AB97">
        <v>28.5</v>
      </c>
      <c r="AC97">
        <v>8.19</v>
      </c>
      <c r="AD97">
        <v>0.97</v>
      </c>
      <c r="AE97">
        <v>0</v>
      </c>
      <c r="AF97">
        <v>55.41</v>
      </c>
      <c r="AG97">
        <v>121.67</v>
      </c>
      <c r="AH97">
        <v>74.959999999999994</v>
      </c>
      <c r="AI97">
        <v>18.47</v>
      </c>
      <c r="AJ97">
        <v>24.99</v>
      </c>
      <c r="AK97">
        <v>43.45</v>
      </c>
      <c r="AL97">
        <v>0</v>
      </c>
      <c r="AM97">
        <v>0.77</v>
      </c>
      <c r="AN97">
        <v>49.73</v>
      </c>
      <c r="AO97">
        <v>24.86</v>
      </c>
      <c r="AP97">
        <v>154.5</v>
      </c>
      <c r="AQ97">
        <v>24.86</v>
      </c>
      <c r="AR97">
        <v>0</v>
      </c>
      <c r="AS97">
        <v>81.11</v>
      </c>
      <c r="AT97">
        <v>48.28</v>
      </c>
      <c r="AU97">
        <v>119.23</v>
      </c>
      <c r="AV97">
        <v>21</v>
      </c>
      <c r="AW97">
        <v>59.87</v>
      </c>
      <c r="AX97">
        <v>14.48</v>
      </c>
      <c r="AY97">
        <v>14.48</v>
      </c>
      <c r="AZ97">
        <v>27.47</v>
      </c>
      <c r="BA97">
        <v>37.93</v>
      </c>
      <c r="BB97">
        <v>25.9</v>
      </c>
      <c r="BC97">
        <v>21.79</v>
      </c>
      <c r="BD97">
        <v>59.41</v>
      </c>
      <c r="BE97">
        <v>0</v>
      </c>
      <c r="BF97">
        <v>96.56</v>
      </c>
      <c r="BG97">
        <v>190.81</v>
      </c>
      <c r="BH97">
        <v>36.69</v>
      </c>
      <c r="BI97">
        <v>49.73</v>
      </c>
      <c r="BJ97">
        <v>0</v>
      </c>
      <c r="BK97">
        <v>0.77</v>
      </c>
      <c r="BL97">
        <v>0.41</v>
      </c>
      <c r="BM97">
        <v>0.52</v>
      </c>
      <c r="BN97">
        <v>0.97</v>
      </c>
      <c r="BO97">
        <v>0.93</v>
      </c>
      <c r="BP97">
        <v>1.01</v>
      </c>
      <c r="BQ97">
        <v>0.82</v>
      </c>
      <c r="BR97">
        <v>0.61</v>
      </c>
      <c r="BS97">
        <v>0.61</v>
      </c>
      <c r="BT97">
        <v>0</v>
      </c>
      <c r="BU97">
        <v>2.9</v>
      </c>
      <c r="BV97">
        <v>19.309999999999999</v>
      </c>
      <c r="BW97">
        <v>24.14</v>
      </c>
      <c r="BX97">
        <v>60.35</v>
      </c>
      <c r="BY97">
        <v>22.77</v>
      </c>
      <c r="BZ97">
        <v>0</v>
      </c>
      <c r="CA97">
        <v>96.56</v>
      </c>
      <c r="CB97">
        <v>50.11</v>
      </c>
      <c r="CC97">
        <v>366.93</v>
      </c>
      <c r="CD97">
        <v>99.92</v>
      </c>
      <c r="CE97">
        <v>0</v>
      </c>
      <c r="CF97">
        <v>0</v>
      </c>
    </row>
    <row r="98" spans="1:133">
      <c r="G98" t="s">
        <v>140</v>
      </c>
      <c r="H98" s="115">
        <v>1544.71</v>
      </c>
      <c r="I98" s="88">
        <v>358.39000000000004</v>
      </c>
      <c r="J98" s="88">
        <v>535.85</v>
      </c>
      <c r="K98" s="88">
        <v>0.97</v>
      </c>
      <c r="L98" s="88">
        <v>8.4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41.52</v>
      </c>
      <c r="X98">
        <v>2.9</v>
      </c>
      <c r="Y98">
        <v>13.23</v>
      </c>
      <c r="Z98">
        <v>8.4</v>
      </c>
      <c r="AA98">
        <v>96.56</v>
      </c>
      <c r="AB98">
        <v>28.5</v>
      </c>
      <c r="AC98">
        <v>8.19</v>
      </c>
      <c r="AD98">
        <v>0.97</v>
      </c>
      <c r="AE98">
        <v>0</v>
      </c>
      <c r="AF98">
        <v>55.41</v>
      </c>
      <c r="AG98">
        <v>121.67</v>
      </c>
      <c r="AH98">
        <v>74.959999999999994</v>
      </c>
      <c r="AI98">
        <v>18.47</v>
      </c>
      <c r="AJ98">
        <v>24.99</v>
      </c>
      <c r="AK98">
        <v>43.45</v>
      </c>
      <c r="AL98">
        <v>0</v>
      </c>
      <c r="AM98">
        <v>0.77</v>
      </c>
      <c r="AN98">
        <v>49.73</v>
      </c>
      <c r="AO98">
        <v>24.86</v>
      </c>
      <c r="AP98">
        <v>154.5</v>
      </c>
      <c r="AQ98">
        <v>24.86</v>
      </c>
      <c r="AR98">
        <v>0</v>
      </c>
      <c r="AS98">
        <v>81.11</v>
      </c>
      <c r="AT98">
        <v>48.28</v>
      </c>
      <c r="AU98">
        <v>119.23</v>
      </c>
      <c r="AV98">
        <v>21</v>
      </c>
      <c r="AW98">
        <v>59.87</v>
      </c>
      <c r="AX98">
        <v>14.48</v>
      </c>
      <c r="AY98">
        <v>14.48</v>
      </c>
      <c r="AZ98">
        <v>27.47</v>
      </c>
      <c r="BA98">
        <v>37.93</v>
      </c>
      <c r="BB98">
        <v>25.9</v>
      </c>
      <c r="BC98">
        <v>21.79</v>
      </c>
      <c r="BD98">
        <v>59.41</v>
      </c>
      <c r="BE98">
        <v>0</v>
      </c>
      <c r="BF98">
        <v>96.56</v>
      </c>
      <c r="BG98">
        <v>190.81</v>
      </c>
      <c r="BH98">
        <v>36.69</v>
      </c>
      <c r="BI98">
        <v>49.73</v>
      </c>
      <c r="BJ98">
        <v>0</v>
      </c>
      <c r="BK98">
        <v>0.77</v>
      </c>
      <c r="BL98">
        <v>0.41</v>
      </c>
      <c r="BM98">
        <v>0.52</v>
      </c>
      <c r="BN98">
        <v>0.97</v>
      </c>
      <c r="BO98">
        <v>0.93</v>
      </c>
      <c r="BP98">
        <v>1.01</v>
      </c>
      <c r="BQ98">
        <v>0.82</v>
      </c>
      <c r="BR98">
        <v>0.61</v>
      </c>
      <c r="BS98">
        <v>0.61</v>
      </c>
      <c r="BT98">
        <v>0</v>
      </c>
      <c r="BU98">
        <v>2.9</v>
      </c>
      <c r="BV98">
        <v>19.309999999999999</v>
      </c>
      <c r="BW98">
        <v>24.14</v>
      </c>
      <c r="BX98">
        <v>60.35</v>
      </c>
      <c r="BY98">
        <v>22.77</v>
      </c>
      <c r="BZ98">
        <v>0</v>
      </c>
      <c r="CA98">
        <v>96.56</v>
      </c>
      <c r="CB98">
        <v>50.11</v>
      </c>
      <c r="CC98">
        <v>366.93</v>
      </c>
      <c r="CD98">
        <v>99.92</v>
      </c>
      <c r="CE98">
        <v>0</v>
      </c>
      <c r="C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21.956729999999997</v>
      </c>
      <c r="I99" s="111">
        <f t="shared" ref="I99:BU99" si="1">SUM(I3:I98)/4000</f>
        <v>7.2670899999999969</v>
      </c>
      <c r="J99" s="111">
        <f t="shared" si="1"/>
        <v>12.860399999999977</v>
      </c>
      <c r="K99" s="111">
        <f t="shared" si="1"/>
        <v>0.19707</v>
      </c>
      <c r="L99" s="111">
        <f t="shared" si="1"/>
        <v>0.20159999999999964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0.9964799999999997</v>
      </c>
      <c r="X99">
        <f t="shared" si="1"/>
        <v>6.9600000000000037E-2</v>
      </c>
      <c r="Y99">
        <f t="shared" si="1"/>
        <v>0.3175200000000003</v>
      </c>
      <c r="Z99">
        <f t="shared" si="1"/>
        <v>0.20159999999999964</v>
      </c>
      <c r="AA99">
        <f t="shared" si="1"/>
        <v>2.3174400000000022</v>
      </c>
      <c r="AB99">
        <f t="shared" si="1"/>
        <v>0.68400000000000005</v>
      </c>
      <c r="AC99">
        <f t="shared" si="1"/>
        <v>0.20666000000000012</v>
      </c>
      <c r="AD99">
        <f t="shared" si="1"/>
        <v>2.3279999999999981E-2</v>
      </c>
      <c r="AE99">
        <f t="shared" si="1"/>
        <v>0.49249000000000043</v>
      </c>
      <c r="AF99">
        <f t="shared" si="1"/>
        <v>0.44328000000000012</v>
      </c>
      <c r="AG99">
        <f t="shared" si="1"/>
        <v>2.9200800000000013</v>
      </c>
      <c r="AH99">
        <f t="shared" si="1"/>
        <v>0.59968000000000021</v>
      </c>
      <c r="AI99">
        <f t="shared" si="1"/>
        <v>0.14776000000000011</v>
      </c>
      <c r="AJ99">
        <f t="shared" si="1"/>
        <v>0.19992000000000004</v>
      </c>
      <c r="AK99">
        <f t="shared" si="1"/>
        <v>1.0427999999999982</v>
      </c>
      <c r="AL99">
        <f t="shared" si="1"/>
        <v>0.17378999999999989</v>
      </c>
      <c r="AM99">
        <f t="shared" si="1"/>
        <v>1.8599999999999992E-2</v>
      </c>
      <c r="AN99">
        <f t="shared" si="1"/>
        <v>1.1935199999999988</v>
      </c>
      <c r="AO99">
        <f t="shared" si="1"/>
        <v>0.14916000000000004</v>
      </c>
      <c r="AP99">
        <f t="shared" si="1"/>
        <v>0.27037499999999998</v>
      </c>
      <c r="AQ99">
        <f t="shared" si="1"/>
        <v>0.5966399999999995</v>
      </c>
      <c r="AR99">
        <f t="shared" si="1"/>
        <v>7.4580000000000007E-2</v>
      </c>
      <c r="AS99">
        <f t="shared" si="1"/>
        <v>1.9466399999999966</v>
      </c>
      <c r="AT99">
        <f t="shared" si="1"/>
        <v>1.1587200000000011</v>
      </c>
      <c r="AU99">
        <f t="shared" si="1"/>
        <v>0.59614999999999996</v>
      </c>
      <c r="AV99">
        <f t="shared" si="1"/>
        <v>0.504</v>
      </c>
      <c r="AW99">
        <f t="shared" si="1"/>
        <v>0.71843999999999919</v>
      </c>
      <c r="AX99">
        <f t="shared" si="1"/>
        <v>0.34752000000000033</v>
      </c>
      <c r="AY99">
        <f t="shared" si="1"/>
        <v>0.13032000000000005</v>
      </c>
      <c r="AZ99">
        <f t="shared" si="1"/>
        <v>0.65927999999999931</v>
      </c>
      <c r="BA99">
        <f t="shared" si="1"/>
        <v>0.91031999999999857</v>
      </c>
      <c r="BB99">
        <f t="shared" si="1"/>
        <v>0.62160000000000104</v>
      </c>
      <c r="BC99">
        <f t="shared" si="1"/>
        <v>0.52295999999999943</v>
      </c>
      <c r="BD99">
        <f t="shared" si="1"/>
        <v>0.90238999999999991</v>
      </c>
      <c r="BE99">
        <f t="shared" si="1"/>
        <v>0.29546999999999995</v>
      </c>
      <c r="BF99">
        <f t="shared" si="1"/>
        <v>2.3174400000000022</v>
      </c>
      <c r="BG99">
        <f t="shared" si="1"/>
        <v>4.57944</v>
      </c>
      <c r="BH99">
        <f t="shared" si="1"/>
        <v>0.88056000000000112</v>
      </c>
      <c r="BI99">
        <f t="shared" si="1"/>
        <v>1.1935199999999988</v>
      </c>
      <c r="BJ99">
        <f t="shared" si="1"/>
        <v>6.9209999999999994E-2</v>
      </c>
      <c r="BK99">
        <f t="shared" si="1"/>
        <v>2.0879999999999971E-2</v>
      </c>
      <c r="BL99">
        <f t="shared" si="1"/>
        <v>9.8399999999999876E-3</v>
      </c>
      <c r="BM99">
        <f t="shared" si="1"/>
        <v>1.2480000000000022E-2</v>
      </c>
      <c r="BN99">
        <f t="shared" si="1"/>
        <v>2.3279999999999981E-2</v>
      </c>
      <c r="BO99">
        <f t="shared" si="1"/>
        <v>2.2259999999999988E-2</v>
      </c>
      <c r="BP99">
        <f t="shared" si="1"/>
        <v>2.4240000000000029E-2</v>
      </c>
      <c r="BQ99">
        <f t="shared" si="1"/>
        <v>2.1829999999999971E-2</v>
      </c>
      <c r="BR99">
        <f t="shared" si="1"/>
        <v>1.463999999999999E-2</v>
      </c>
      <c r="BS99">
        <f t="shared" si="1"/>
        <v>1.4199999999999989E-2</v>
      </c>
      <c r="BT99">
        <f t="shared" si="1"/>
        <v>3.7700000000000032E-2</v>
      </c>
      <c r="BU99">
        <f t="shared" si="1"/>
        <v>3.1900000000000026E-2</v>
      </c>
      <c r="BV99">
        <f t="shared" ref="BV99:EC99" si="2">SUM(BV3:BV98)/4000</f>
        <v>0.17378999999999989</v>
      </c>
      <c r="BW99">
        <f t="shared" si="2"/>
        <v>0.57936000000000054</v>
      </c>
      <c r="BX99">
        <f t="shared" si="2"/>
        <v>2.3328800000000016</v>
      </c>
      <c r="BY99">
        <f t="shared" si="2"/>
        <v>0.54647999999999963</v>
      </c>
      <c r="BZ99">
        <f t="shared" si="2"/>
        <v>1.2552800000000004</v>
      </c>
      <c r="CA99">
        <f t="shared" si="2"/>
        <v>1.0621599999999995</v>
      </c>
      <c r="CB99">
        <f t="shared" si="2"/>
        <v>0.60134999999999983</v>
      </c>
      <c r="CC99">
        <f t="shared" si="2"/>
        <v>1.4677200000000001</v>
      </c>
      <c r="CD99">
        <f t="shared" si="2"/>
        <v>2.3980800000000011</v>
      </c>
      <c r="CE99">
        <f t="shared" si="2"/>
        <v>0.23750499999999994</v>
      </c>
      <c r="CF99">
        <f t="shared" si="2"/>
        <v>0.10180000000000004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2022-07-22T07:26:12Z</dcterms:modified>
</cp:coreProperties>
</file>